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8630" windowHeight="10755" tabRatio="781"/>
  </bookViews>
  <sheets>
    <sheet name="Приложение к перечню отчетных д" sheetId="3" r:id="rId1"/>
    <sheet name="Лист1" sheetId="4" r:id="rId2"/>
  </sheets>
  <definedNames>
    <definedName name="_xlnm.Print_Area" localSheetId="0">'Приложение к перечню отчетных д'!$A$1:$H$281</definedName>
  </definedNames>
  <calcPr calcId="145621" iterateDelta="1E-4"/>
</workbook>
</file>

<file path=xl/calcChain.xml><?xml version="1.0" encoding="utf-8"?>
<calcChain xmlns="http://schemas.openxmlformats.org/spreadsheetml/2006/main">
  <c r="G81" i="3" l="1"/>
  <c r="H10" i="3" l="1"/>
  <c r="H20" i="3" l="1"/>
  <c r="H260" i="3" l="1"/>
  <c r="H255" i="3"/>
  <c r="H252" i="3"/>
  <c r="H250" i="3"/>
  <c r="H242" i="3"/>
  <c r="H235" i="3"/>
  <c r="H231" i="3"/>
  <c r="H227" i="3"/>
  <c r="H224" i="3"/>
  <c r="H220" i="3"/>
  <c r="H213" i="3"/>
  <c r="H197" i="3"/>
  <c r="H181" i="3"/>
  <c r="H177" i="3"/>
  <c r="H163" i="3"/>
  <c r="H155" i="3"/>
  <c r="H153" i="3"/>
  <c r="H147" i="3"/>
  <c r="H145" i="3"/>
  <c r="H123" i="3"/>
  <c r="H108" i="3"/>
  <c r="H102" i="3"/>
  <c r="G220" i="3"/>
  <c r="G260" i="3"/>
  <c r="G255" i="3"/>
  <c r="G252" i="3"/>
  <c r="G250" i="3"/>
  <c r="G242" i="3"/>
  <c r="G235" i="3"/>
  <c r="G231" i="3"/>
  <c r="G227" i="3"/>
  <c r="G224" i="3"/>
  <c r="F224" i="3"/>
  <c r="G213" i="3"/>
  <c r="G197" i="3"/>
  <c r="G181" i="3"/>
  <c r="G177" i="3"/>
  <c r="G163" i="3"/>
  <c r="G155" i="3"/>
  <c r="G153" i="3"/>
  <c r="G147" i="3"/>
  <c r="G145" i="3"/>
  <c r="G123" i="3"/>
  <c r="G108" i="3"/>
  <c r="G102" i="3"/>
  <c r="H31" i="3" l="1"/>
  <c r="G31" i="3"/>
  <c r="H81" i="3"/>
  <c r="H61" i="3" l="1"/>
  <c r="G61" i="3"/>
  <c r="H55" i="3" l="1"/>
  <c r="H72" i="3" l="1"/>
  <c r="H67" i="3"/>
  <c r="G72" i="3"/>
  <c r="G67" i="3"/>
  <c r="H66" i="3" l="1"/>
  <c r="G66" i="3"/>
  <c r="H15" i="3" l="1"/>
  <c r="H40" i="3" l="1"/>
  <c r="H36" i="3"/>
  <c r="H85" i="3" l="1"/>
  <c r="G85" i="3"/>
  <c r="G99" i="3" l="1"/>
  <c r="H99" i="3"/>
</calcChain>
</file>

<file path=xl/sharedStrings.xml><?xml version="1.0" encoding="utf-8"?>
<sst xmlns="http://schemas.openxmlformats.org/spreadsheetml/2006/main" count="457" uniqueCount="441">
  <si>
    <t>I квартал 2018 г.</t>
  </si>
  <si>
    <t>I квартал 2017 г.</t>
  </si>
  <si>
    <t>Приложение</t>
  </si>
  <si>
    <t>II квартал 2018 г.</t>
  </si>
  <si>
    <t>0001.0001.0018.0055</t>
  </si>
  <si>
    <t>0001.0002.0023.0062</t>
  </si>
  <si>
    <t>0001.0002.0023.0063</t>
  </si>
  <si>
    <t>0001.0002.0024.0069</t>
  </si>
  <si>
    <t>0001.0002.0024.0073</t>
  </si>
  <si>
    <t>0001.0002.0024.0076</t>
  </si>
  <si>
    <t>0001.0002.0025.0098</t>
  </si>
  <si>
    <t>0001.0002.0027.0122</t>
  </si>
  <si>
    <t>0001.0002.0027.0127</t>
  </si>
  <si>
    <t>0001.0002.0027.0128</t>
  </si>
  <si>
    <t>0001.0002.0027.0131</t>
  </si>
  <si>
    <t>0001.0002.0027.0134</t>
  </si>
  <si>
    <t>0001.0002.0027.0142</t>
  </si>
  <si>
    <t>0001.0002.0027.0149</t>
  </si>
  <si>
    <t>0001.0002.0027.0157</t>
  </si>
  <si>
    <t>0001.0002.0027.0158</t>
  </si>
  <si>
    <t>0002.0006.0064.0243</t>
  </si>
  <si>
    <t>0002.0006.0064.0249</t>
  </si>
  <si>
    <t>0002.0006.0064.0251</t>
  </si>
  <si>
    <t>0002.0006.0065.0259</t>
  </si>
  <si>
    <t>0002.0006.0065.0261</t>
  </si>
  <si>
    <t>0002.0006.0065.0270.0022</t>
  </si>
  <si>
    <t>0002.0007.0067.0274</t>
  </si>
  <si>
    <t>0002.0007.0072.0285</t>
  </si>
  <si>
    <t>0002.0007.0072.0288</t>
  </si>
  <si>
    <t>0002.0007.0074.0307</t>
  </si>
  <si>
    <t>0002.0007.0074.0315</t>
  </si>
  <si>
    <t>0002.0014.0143.0390</t>
  </si>
  <si>
    <t>0002.0014.0143.0434</t>
  </si>
  <si>
    <t>0002.0014.0145.0452</t>
  </si>
  <si>
    <t>0003.0009.0093.0657</t>
  </si>
  <si>
    <t>0003.0009.0096.0675</t>
  </si>
  <si>
    <t>0003.0009.0097.0696</t>
  </si>
  <si>
    <t>0003.0009.0097.0704</t>
  </si>
  <si>
    <t>0003.0009.0099.0730</t>
  </si>
  <si>
    <t>0003.0010.0114.0789</t>
  </si>
  <si>
    <t>0003.0011.0122.0831</t>
  </si>
  <si>
    <t>0003.0011.0122.0833</t>
  </si>
  <si>
    <t>0003.0011.0122.0836</t>
  </si>
  <si>
    <t>0003.0011.0122.0840</t>
  </si>
  <si>
    <t>0003.0011.0122.0841</t>
  </si>
  <si>
    <t>0003.0012.0134.0881</t>
  </si>
  <si>
    <t>0004.0015.0147.0892</t>
  </si>
  <si>
    <t>0004.0015.0148.0896</t>
  </si>
  <si>
    <t>0004.0015.0158.0955</t>
  </si>
  <si>
    <t>0004.0015.0158.0962</t>
  </si>
  <si>
    <t>0004.0015.0158.0966</t>
  </si>
  <si>
    <t>0004.0015.0158.0969</t>
  </si>
  <si>
    <t>0004.0016.0162.1019</t>
  </si>
  <si>
    <t>0004.0016.0162.1022</t>
  </si>
  <si>
    <t>0004.0016.0162.1023</t>
  </si>
  <si>
    <t>0004.0016.0162.1024</t>
  </si>
  <si>
    <t>0004.0016.0163.1029</t>
  </si>
  <si>
    <t>0005.0005.0055.1122</t>
  </si>
  <si>
    <t>0005.0005.0055.1137</t>
  </si>
  <si>
    <t>0005.0005.0056.1153</t>
  </si>
  <si>
    <t>0005.0005.0056.1154</t>
  </si>
  <si>
    <t>0005.0005.0056.1155</t>
  </si>
  <si>
    <t>0005.0005.0056.1156</t>
  </si>
  <si>
    <t>0003.0008.0086.1198</t>
  </si>
  <si>
    <t>заявления</t>
  </si>
  <si>
    <t>предложения</t>
  </si>
  <si>
    <t>жалобы</t>
  </si>
  <si>
    <t>информация подтвердились</t>
  </si>
  <si>
    <t>информация не подтвердились</t>
  </si>
  <si>
    <t>№ п/п</t>
  </si>
  <si>
    <t>Наименование показателя</t>
  </si>
  <si>
    <t>Раздел I</t>
  </si>
  <si>
    <t>Раздел II</t>
  </si>
  <si>
    <t>Раздел III</t>
  </si>
  <si>
    <t>Раздел IV</t>
  </si>
  <si>
    <t>1.2</t>
  </si>
  <si>
    <t>1.3</t>
  </si>
  <si>
    <t>1.4</t>
  </si>
  <si>
    <t>1.5</t>
  </si>
  <si>
    <t>1.6</t>
  </si>
  <si>
    <t>1.7</t>
  </si>
  <si>
    <t>2.2</t>
  </si>
  <si>
    <t>2</t>
  </si>
  <si>
    <t>в письменном виде</t>
  </si>
  <si>
    <t>не обращения (поздравления, приглашения, соболезнования, текст не имеющий смысла, оценка деятельности, материалы для ознакомления)</t>
  </si>
  <si>
    <t>Жилищные вопросы</t>
  </si>
  <si>
    <t>Мероприятия по совершенствованию работы ГУ МЧС России</t>
  </si>
  <si>
    <t>кол-во проведенных совещаний</t>
  </si>
  <si>
    <t>Деятельность и принимаемые решения МЧС России</t>
  </si>
  <si>
    <t>Поступило обращений, в территориальные органы и подведомственные организации, всего:</t>
  </si>
  <si>
    <t>Принято граждан на личном приеме, всего:</t>
  </si>
  <si>
    <t>По источнику поступления, всего:</t>
  </si>
  <si>
    <t>По типу обращения:</t>
  </si>
  <si>
    <t xml:space="preserve">коллективные </t>
  </si>
  <si>
    <t xml:space="preserve">анонимные </t>
  </si>
  <si>
    <t>По виду обращения, всего:</t>
  </si>
  <si>
    <t>Результаты рассмотрения обращений по срокам исполнения:</t>
  </si>
  <si>
    <t>рассмотрено в установленные сроки</t>
  </si>
  <si>
    <t>рассмотрено с нарушением сроков</t>
  </si>
  <si>
    <t>1.</t>
  </si>
  <si>
    <t>1.7.1</t>
  </si>
  <si>
    <t>1.7.2</t>
  </si>
  <si>
    <t>Проверки проведенные Прокуратурой Российской Федерации:</t>
  </si>
  <si>
    <t>Поступило обращений по вопросам, в соответсвии с типовым общероссийским тематическим классификатором:</t>
  </si>
  <si>
    <t>все подразделы</t>
  </si>
  <si>
    <t>В том числе:</t>
  </si>
  <si>
    <t>Коммунальное хозяйство</t>
  </si>
  <si>
    <t>кол-во приёмов в полномочных представительствах федеральных округов</t>
  </si>
  <si>
    <t>0004.0016.0162.1003</t>
  </si>
  <si>
    <t xml:space="preserve">Количество обращений по фактам противоправного поведения военнослужащих  Вооруженных сил Российской Федерации других войск и правоохранительных органов (МЧС России) </t>
  </si>
  <si>
    <t>0001.0002.0027.0124</t>
  </si>
  <si>
    <t>Итого по разделу III</t>
  </si>
  <si>
    <t>Работа противопожарной службы и соблюдение норм пожарной безопасности</t>
  </si>
  <si>
    <t>Действие (бездействие) при рассмотрении обращения</t>
  </si>
  <si>
    <t>0004.0015.0155.0938.0065 </t>
  </si>
  <si>
    <t>Количечтво обращений по обжалованию решений государственных органов и должностных лиц, споров с физическими и юридическими лицами по обжалованию актов ненормативного характера и действий (бездействия) должностных лиц Налоги и сборы</t>
  </si>
  <si>
    <t>Прохождение службы</t>
  </si>
  <si>
    <t>Количество обращений по вопросам борьбы с коррупцией</t>
  </si>
  <si>
    <t>Предоставление субсидий на жилье</t>
  </si>
  <si>
    <t>Закупки для государственных и муниципальных нужд</t>
  </si>
  <si>
    <t>Охрана и защита лесов</t>
  </si>
  <si>
    <t>Служебное время и отпуска военнослужащих</t>
  </si>
  <si>
    <t>Государственные и иные премии</t>
  </si>
  <si>
    <t>Денежное довольствие военнослужащих по контракту</t>
  </si>
  <si>
    <t>Качество продукции. Стандартизация. Сертификация</t>
  </si>
  <si>
    <t>Трудовые отношения. Заключение, изменение и прекращение трудового договора</t>
  </si>
  <si>
    <t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t>
  </si>
  <si>
    <t>Результаты рассмотрения обращения</t>
  </si>
  <si>
    <t>Ответственность за нарушение законодательства</t>
  </si>
  <si>
    <t>Накопительно-ипотечная система (НИС) жилищного обеспечения военнослужащих</t>
  </si>
  <si>
    <t>Выселение из жилища</t>
  </si>
  <si>
    <t>Приватизация государственной и муниципальной собственности</t>
  </si>
  <si>
    <t>Признание участником ликвидации, выдача удостоверений, социальная защита пострадавших от радиоактивного заражения (ЧАЭС, Семипалатинский полигон, ПО Маяк, подразделения особого риска и т.п.). Льготы в законодательстве о социальном обеспечении и социальном страховании</t>
  </si>
  <si>
    <t>Лечение и оказание медицинской помощи Здравоохранение (за исключением международного сотрудничества)</t>
  </si>
  <si>
    <t>0004.0015.0158.0961.0065</t>
  </si>
  <si>
    <t>0004.0015.0158.0965.0065</t>
  </si>
  <si>
    <t>Выплата заработной платы</t>
  </si>
  <si>
    <t>Ежемесячная денежная выплата, дополнительное ежемесячное материальное обеспечение</t>
  </si>
  <si>
    <t>0004.0015.0155.0931.0065</t>
  </si>
  <si>
    <t>0004.0015.0149.0902.0065</t>
  </si>
  <si>
    <t>0004.0015.0149.0903.0065</t>
  </si>
  <si>
    <t>0004.0015.0158.0953.0065</t>
  </si>
  <si>
    <t>0004.0015.0158.0959.0065</t>
  </si>
  <si>
    <t>Личный прием руководителями федеральных органов исполнительной власти Обращения, заявления и жалобы граждан</t>
  </si>
  <si>
    <t>Неполучение ответа на обращение Обращения, заявления и жалобы граждан</t>
  </si>
  <si>
    <t>Обращения, не подписанные авторами, без указания адреса Обращения, заявления и жалобы граждан</t>
  </si>
  <si>
    <t>Прекращение рассмотрения обращения Обращения, заявления и жалобы граждан</t>
  </si>
  <si>
    <t>Ознакомление с документами и материалами, касающимися рассмотрения обращения Обращения, заявления и жалобы граждан</t>
  </si>
  <si>
    <t>Благодарности, пожелания, приглашения, поздравления должностным лицам федеральных органов исполнительной власти и их территориальных органов Обращения, заявления и жалобы граждан</t>
  </si>
  <si>
    <t>Комплексное благоустройство</t>
  </si>
  <si>
    <t>Противопожарная служба, соблюдение норм противопожарной безопасности</t>
  </si>
  <si>
    <t>Содержание пожарных водоемов</t>
  </si>
  <si>
    <t>Разьяснения требований по пожарной безопасности</t>
  </si>
  <si>
    <t>Выполнение государственных требований при осуществлении строительной деятельности, соблюдение СНИПов</t>
  </si>
  <si>
    <t>Создание н ликвидация пожарных частей</t>
  </si>
  <si>
    <t>Экологическая безопасность</t>
  </si>
  <si>
    <t>Ликвидация последствий стихийных бедствий и чрезвычайных происшествий</t>
  </si>
  <si>
    <t>Предупреждение чрезвычайных ситуаций природного и техногенного характера, преодоление последствий</t>
  </si>
  <si>
    <t>СМС-оповещение о возможных чрезвычайных ситуациях природного и техногенного характера</t>
  </si>
  <si>
    <t>Система обеспечения вызова экстренных оперативных служб по единому номеру 112</t>
  </si>
  <si>
    <t>Водопонижение и берегоукрепление</t>
  </si>
  <si>
    <t>Обследование жилого фонда на предмет пригодности для проживания (ветхое и аварийное жилье)</t>
  </si>
  <si>
    <t>Перебои в электроснабжении</t>
  </si>
  <si>
    <t>Перебои в водоснабжении</t>
  </si>
  <si>
    <t>Перебои в газоснабжении</t>
  </si>
  <si>
    <t>Перебои в теплоснабжении</t>
  </si>
  <si>
    <t>Содержание газового оборудования. Опасность взрыва</t>
  </si>
  <si>
    <t>Переселение из подвалов, бараков, коммуналок, общежитий, аварийных домов, ветхого жилья, санитарно-защитной зоны</t>
  </si>
  <si>
    <t>Содержание и обслуживание защитных сооружений гражданской обороны и противорадиационных укрытий (ЗCГО и ПРУ)</t>
  </si>
  <si>
    <t>Гражданская оборона, территориальная оборона</t>
  </si>
  <si>
    <t>Государственная инспекция по маломерным судам (ГИМС)</t>
  </si>
  <si>
    <t>Государственные награды. Награды и почетные знаки субъекта Российской Федерации. Ведомственные награды. Награды органов местного самоуправления</t>
  </si>
  <si>
    <t>Деятельность федеральных государственных органов, министерств и других федеральных органов исполнительной власти. Принимаемые решения</t>
  </si>
  <si>
    <t>Работа официального сайта федерального органа исполнительной власти</t>
  </si>
  <si>
    <t>Санитарно-авиационная эвакуация пострадавших граждан Российской Федерации из-за рубежа</t>
  </si>
  <si>
    <t>Инновационная политика, внедрение высоких технологий. Изобретательская деятельность</t>
  </si>
  <si>
    <t>Гуманитарная и техническая помощь в сфере внешнеэкономической деятельности</t>
  </si>
  <si>
    <t>Запросы архивных данных</t>
  </si>
  <si>
    <t>Просьба о розыске военнопленных, интернированных и пропавших без вести в наши дни</t>
  </si>
  <si>
    <t>Безопасность туризма</t>
  </si>
  <si>
    <t>Прохождение государственной службы Российской Федерации</t>
  </si>
  <si>
    <t>Получение разрешения на выезд из Российской Федерации. Ограничение выезда в связи с прохождением службы</t>
  </si>
  <si>
    <t>Использование служебных автомобилей</t>
  </si>
  <si>
    <t>Увольнение и восстановление на работе (кроме обжалования решений судов)</t>
  </si>
  <si>
    <t>Прохождение службы (противопожарная служба субъектов Российской Федерации)</t>
  </si>
  <si>
    <t>Присвоение воинских званий, переводы по службе (МЧС России)</t>
  </si>
  <si>
    <t>Восстановление военнослужащих в кадрах Вооруженных Сил Российской Федерации, других войск и органов (МЧС России)</t>
  </si>
  <si>
    <t>Прохождение военной службы по контракту, продление контракта, увольнение с военной службы, в том числе досрочное (МЧС России)</t>
  </si>
  <si>
    <t>Трудоустройство. Безработица. Органы службы занятости. Государственные услуги в области содействия занятости населения</t>
  </si>
  <si>
    <t>Жилищные вопросы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 (МЧС России)</t>
  </si>
  <si>
    <t>Предоставление служебного жилья</t>
  </si>
  <si>
    <t>Предоставление субсидий на приобретение жилья для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 (МЧС России) - ЕСВ</t>
  </si>
  <si>
    <t>Подарки, книги, фотографии, автографы</t>
  </si>
  <si>
    <t>Почтовое отправление или электронное сообщение, не имеющее смысла или содержащее рассуждения общего характера не являющееся обращением</t>
  </si>
  <si>
    <t>Некорректные обращения</t>
  </si>
  <si>
    <t>Организация и нормирование труда в бюджетной сфере и учреждениях, на унитарных предприятиях</t>
  </si>
  <si>
    <t>Индексация заработной платы</t>
  </si>
  <si>
    <t>Социальная защита пострадавших от стихийных бедствий, чрезвычайных происшествий, терактов и пожаров.</t>
  </si>
  <si>
    <t>Продовольственное и вещевое обеспечение военнослужащих МЧС России Статус военнослужащих.</t>
  </si>
  <si>
    <t>Доступная среда, в том числе комфорт и доступность инфраструктуры, для лиц с ограниченными возможностями здоровья</t>
  </si>
  <si>
    <t>Обязательное страхование военнослужащих. Страховые выплаты Статус военнослужащих.</t>
  </si>
  <si>
    <t>Медицинское освидетельствование, проведение военно- врачебной экспертизы (установление степени годности к военной службе, причины заболевания, его связи с исполнением обязанностей военной службы и т.д.), инвалидность (вид, группа, порядок установления) (МЧС России)</t>
  </si>
  <si>
    <t>Проезд на транспорте, воинские перевозочные документы</t>
  </si>
  <si>
    <t>Просьбы об оказании финансовой помощи Пособия.</t>
  </si>
  <si>
    <t>Компенсационные выплаты за утраченное имущество, за ущерб от стихийных бедствий, в том числе жилье Пособия.</t>
  </si>
  <si>
    <t>О погребении. Выплата компенсаций за установку надгробия</t>
  </si>
  <si>
    <t>Техника безопасности на производстве. Расследование несчастных случаев на производстве. Оформление документов по трудовому увечью. Выплата компенсаций</t>
  </si>
  <si>
    <t>*Раздел 2 Методических рекомендаций по критериям оценки ответов государственных органов, органов местного самоуправления и должностных лиц, государственных или муниципальных учреждений, осуществляющих публично-значимые функции, иных организаций и их должностных лиц на обращения российских и иностранных граждан, лиц без гражданства, объединений граждан, в том числе юридических лиц</t>
  </si>
  <si>
    <t>*Обращения поступившие на личном приеме указывать в разделе 1.3</t>
  </si>
  <si>
    <t xml:space="preserve">*в случае выявления нарушений, прикладывать материалы проверки </t>
  </si>
  <si>
    <t>Статус и меры социальной поддержки ветеранов боевых действий</t>
  </si>
  <si>
    <t>находятся на рассмотрении</t>
  </si>
  <si>
    <t>1.7.3</t>
  </si>
  <si>
    <t xml:space="preserve">повторные  </t>
  </si>
  <si>
    <t>перенаправлено по компетенции в правоохранительные и надзорные органы</t>
  </si>
  <si>
    <t>2.1</t>
  </si>
  <si>
    <t>1.7.4</t>
  </si>
  <si>
    <t>виновные привлечены к ответственности</t>
  </si>
  <si>
    <t>рассмотрено коллегиально</t>
  </si>
  <si>
    <t>факты подтвердились</t>
  </si>
  <si>
    <t>факты не подтвердились</t>
  </si>
  <si>
    <t>дан ответ автору</t>
  </si>
  <si>
    <t>рассмотрено. Раъяснено</t>
  </si>
  <si>
    <t>рассмотрено. Не поддержано</t>
  </si>
  <si>
    <t>рассмотрено. Поддержано</t>
  </si>
  <si>
    <t>оставлено без ответа автору</t>
  </si>
  <si>
    <t>рассмотрение продлено</t>
  </si>
  <si>
    <t xml:space="preserve">направлено по компетенции </t>
  </si>
  <si>
    <t>Результаты рассмотрения обращений, всего в том числе:</t>
  </si>
  <si>
    <t>рассмотренно с выездом на место</t>
  </si>
  <si>
    <t>1.6.1</t>
  </si>
  <si>
    <t>1.6.2</t>
  </si>
  <si>
    <t>1.6.3</t>
  </si>
  <si>
    <t>1.6.4</t>
  </si>
  <si>
    <t>1.6.5</t>
  </si>
  <si>
    <t>1.6.6</t>
  </si>
  <si>
    <t>1.6.7</t>
  </si>
  <si>
    <t>1.6.8</t>
  </si>
  <si>
    <t>0002.0006.0065.0263</t>
  </si>
  <si>
    <t>Трудовые конфликты. Разрешение трудовых споров</t>
  </si>
  <si>
    <t>0001.0001.0017.0052</t>
  </si>
  <si>
    <t>Организация и финансовая поддержка волонтерского движения</t>
  </si>
  <si>
    <t>0002.0014.0143.0430</t>
  </si>
  <si>
    <t>Санитарно-эпидемиологическое благополучие населения</t>
  </si>
  <si>
    <t>0001.0002.0025.0093</t>
  </si>
  <si>
    <t>Нарушение сроков и порядка предоставления государственных и муниципальных услуг</t>
  </si>
  <si>
    <t>0003.0012.0132.0877</t>
  </si>
  <si>
    <t>Оказание услуг в электронном виде</t>
  </si>
  <si>
    <t>Осуществление санитарно-карантинного контроля</t>
  </si>
  <si>
    <t>0004.0016.0162.1004</t>
  </si>
  <si>
    <t>Общие положения в сфере обороны</t>
  </si>
  <si>
    <t>0004.0015.0146.0887</t>
  </si>
  <si>
    <t>Гражданская оборона</t>
  </si>
  <si>
    <t>Защита информации, прав субъектов, участвующих в информационных процессах и информатизация. Персональные данные граждан</t>
  </si>
  <si>
    <t>0003.0012.0138.0886</t>
  </si>
  <si>
    <t>Распространение массовой информации</t>
  </si>
  <si>
    <t>0003.0012.0136.0883</t>
  </si>
  <si>
    <t>Борьба с аварийностью. Безопасность дорожного движения</t>
  </si>
  <si>
    <t>0003.0009.0099.0743</t>
  </si>
  <si>
    <t>Транспортные услуги, кроме пассажирских перевозок</t>
  </si>
  <si>
    <t>0003.0009.0099.0737</t>
  </si>
  <si>
    <t>Транспорт</t>
  </si>
  <si>
    <t>0003.0011.0126.0861</t>
  </si>
  <si>
    <t>0003.0009.0097.0689</t>
  </si>
  <si>
    <t>Работа органов прокуратуры</t>
  </si>
  <si>
    <t>0004.0019.0178.1098</t>
  </si>
  <si>
    <t>Вопросы возбуждения уголовных дел</t>
  </si>
  <si>
    <t>0004.0016.0163.1031</t>
  </si>
  <si>
    <t>Ответственность за нарушение жилищного законодательства</t>
  </si>
  <si>
    <t>0004.0016.0162.1006</t>
  </si>
  <si>
    <t>0004.0016.0162.1005</t>
  </si>
  <si>
    <t>Факты противоправного поведения сотрудников</t>
  </si>
  <si>
    <t>0004.0016.0159.0988</t>
  </si>
  <si>
    <t>Факты коррупции, связанные со сбором, вымогательством денег у подчиненных (на покраску, текущий ремонт, покрытие выявленных недостач и т.п.)</t>
  </si>
  <si>
    <t>0004.0015.0155.0945</t>
  </si>
  <si>
    <t>Внедрение и использование современных медицинских технологий, в том числе инновационных</t>
  </si>
  <si>
    <t>0002.0014.0143.0427</t>
  </si>
  <si>
    <t>Качество оказания медицинской помощи взрослым в стационарных условиях</t>
  </si>
  <si>
    <t>0002.0014.0143.0416</t>
  </si>
  <si>
    <t>Здравоохранение. Физическая культура и спорт. Туризм</t>
  </si>
  <si>
    <t xml:space="preserve">Наука </t>
  </si>
  <si>
    <t>Стипендии, материальная помощь и другие денежные выплаты обучающимся</t>
  </si>
  <si>
    <t>0002.0013.0139.0342</t>
  </si>
  <si>
    <t>0002.0013.0139.0325.0036</t>
  </si>
  <si>
    <t>Образовательные стандарты, требования к образовательному процессу</t>
  </si>
  <si>
    <t>0002.0013.0139.0325</t>
  </si>
  <si>
    <t>Образование</t>
  </si>
  <si>
    <t>Выплаты за участие в боевых действиях, выдача удостоверения ветерана боевых действий</t>
  </si>
  <si>
    <t>0004.0015.0158.0974</t>
  </si>
  <si>
    <t>Памятники воинам, воинские захоронения, мемориалы</t>
  </si>
  <si>
    <t>0004.0015.0158.0970</t>
  </si>
  <si>
    <t>0002.0007.0074.0318</t>
  </si>
  <si>
    <t>Предоставление льгот в связи с награждением или присвоением почетных званий</t>
  </si>
  <si>
    <t>0002.0007.0074.0316</t>
  </si>
  <si>
    <t>Социальная защита родственников погибших и умерших военнослужащих</t>
  </si>
  <si>
    <t>0002.0007.0074.0309</t>
  </si>
  <si>
    <t>Статус и меры социальной поддержки ветеранов военной службы</t>
  </si>
  <si>
    <t>0002.0007.0074.0306</t>
  </si>
  <si>
    <t>0002.0007.0074.0305</t>
  </si>
  <si>
    <t>"Звание ""Ветеран труда"", ""Участник трудового фронта"". Льготы и меры социальной поддержки ветеранов труда, участников трудового фронта"</t>
  </si>
  <si>
    <t>0002.0007.0074.0301</t>
  </si>
  <si>
    <t>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</t>
  </si>
  <si>
    <t>0002.0007.0073.0294</t>
  </si>
  <si>
    <t>Возмещение вреда вследствие получения производственной травмы, профзаболевания</t>
  </si>
  <si>
    <t>0002.0007.0072.0291</t>
  </si>
  <si>
    <t>порядок подтверждения трудового стажа для назначения пенсий</t>
  </si>
  <si>
    <t>0002.0007.0069.0280.0023</t>
  </si>
  <si>
    <t>Нормативное правовое регулирование в сфере социального обеспечения и социального страхования</t>
  </si>
  <si>
    <t>0002.0007.0066.0271</t>
  </si>
  <si>
    <t>Социальные выплаты безработным гражданам</t>
  </si>
  <si>
    <t>0002.0006.0064.0253</t>
  </si>
  <si>
    <t>Выплата пособий и компенсаций на ребенка</t>
  </si>
  <si>
    <t>0002.0004.0051.0240</t>
  </si>
  <si>
    <t>Социальная сфера</t>
  </si>
  <si>
    <t>Рассмотрение в административном порядке принятого по обращению решения или действия (бездействие) при рассмотрении обращения</t>
  </si>
  <si>
    <t>0001.0002.0027.0137</t>
  </si>
  <si>
    <t>Представление дополнительных документов и материалов</t>
  </si>
  <si>
    <t>0001.0002.0027.0132</t>
  </si>
  <si>
    <t>0001.0002.0027.0125</t>
  </si>
  <si>
    <t>Вопросы связанные с рассмотрением обращений граждан</t>
  </si>
  <si>
    <t>Ипотечное кредитование</t>
  </si>
  <si>
    <t>0005.0005.0057.1180</t>
  </si>
  <si>
    <t>0005.0005.0057.1178</t>
  </si>
  <si>
    <t>Государственные жилищные сертификаты</t>
  </si>
  <si>
    <t>0005.0005.0057.1176</t>
  </si>
  <si>
    <t>Переустройство и (или) перепланировка жилого помещения</t>
  </si>
  <si>
    <t>0005.0005.0055.1146</t>
  </si>
  <si>
    <t>Обеспечение жильем ветеранов</t>
  </si>
  <si>
    <t>0005.0005.0055.1135</t>
  </si>
  <si>
    <t>0005.0005.0055.1132</t>
  </si>
  <si>
    <t>0005.0005.0055.1128</t>
  </si>
  <si>
    <t>Первоочередное обеспечение жилыми помещениями</t>
  </si>
  <si>
    <t>0005.0005.0055.1126</t>
  </si>
  <si>
    <t>Предоставление жилья в собственность военнослужащим, гражданам, уволенным с военной службы, членам их семей и гражданскому персоналу Вооруженных Сил Российской Федерации, других войск и органов</t>
  </si>
  <si>
    <t>0004.0015.0158.0960</t>
  </si>
  <si>
    <t>0004.0015.0158.0954</t>
  </si>
  <si>
    <t>0001.0002.0025.0088</t>
  </si>
  <si>
    <t>0001.0002.0025.0119</t>
  </si>
  <si>
    <t>Лицензирование. Деятельность по оформлению лицензии.</t>
  </si>
  <si>
    <t>0004.0015.0158.0950</t>
  </si>
  <si>
    <t>Компенсация морального и материального вреда</t>
  </si>
  <si>
    <t>0003.0009.0099.0736</t>
  </si>
  <si>
    <t>Труд, зарплата, пособия в связи с закрытием, банкротством и ликвидацией предприятий</t>
  </si>
  <si>
    <t>0002.0006.0065.0260</t>
  </si>
  <si>
    <t>0002.0006.0065.0257</t>
  </si>
  <si>
    <t>Рабочие места для инвалидов, трудоустройство инвалидов (лиц с ограниченными возможностями)</t>
  </si>
  <si>
    <t>0002.0006.0065.0256</t>
  </si>
  <si>
    <t>0002.0006.0064.0250</t>
  </si>
  <si>
    <t>Воинская дисциплина. Ответственность военнослужащих. Привлечение к ответственности, в том числе за нарушения уставных правил взаимоотношений между военнослужащими</t>
  </si>
  <si>
    <t>0004.0015.0155.0937</t>
  </si>
  <si>
    <t>0004.0015.0155.0936</t>
  </si>
  <si>
    <t>Материально-техническое обеспечение Вооруженных Сил Российской Федерации, других войск и органов</t>
  </si>
  <si>
    <t>0004.0015.0152.0915</t>
  </si>
  <si>
    <t>Награждение государственными наградами</t>
  </si>
  <si>
    <t>0001.0021.0203.0223</t>
  </si>
  <si>
    <t>Принятие индивидуальных кадровых решений</t>
  </si>
  <si>
    <t>0001.0021.0202.0222</t>
  </si>
  <si>
    <t>Выполнение государственных гарантий на гражданской службе</t>
  </si>
  <si>
    <t>0001.0002.0024.0080</t>
  </si>
  <si>
    <t>0001.0001.0019.0057</t>
  </si>
  <si>
    <t>Пункты пропуска через государственную границу Российской Федерации</t>
  </si>
  <si>
    <t>0004.0016.0161.0993</t>
  </si>
  <si>
    <t>Государственная безопасность, борьба с терроризмом и экстремизмом</t>
  </si>
  <si>
    <t>0004.0016.0161.0990</t>
  </si>
  <si>
    <t>0001.0002.0025.0096</t>
  </si>
  <si>
    <t>Деятельность Правительства Российской Федерации. Принимаемые решения</t>
  </si>
  <si>
    <t>0001.0002.0023.0061</t>
  </si>
  <si>
    <t>Деятельность по возврату просроченной задолженности физических лиц, возникшей из денежных обязательств</t>
  </si>
  <si>
    <t>0004.0018.0177.1096</t>
  </si>
  <si>
    <t>Исполнение судебных решений</t>
  </si>
  <si>
    <t>0004.0018.0177.1095</t>
  </si>
  <si>
    <t>"Общественное обсуждение проектов законов и иных нормативных правовых актов, принятых законов и иных нормативных правовых актов (в том числе в сети ""Интернет"")"</t>
  </si>
  <si>
    <t>0001.0001.0012.0037</t>
  </si>
  <si>
    <t>Обращения, касающиеся проектов федеральных конституционных законов и проектов федеральных законов, находящихся на рассмотрении</t>
  </si>
  <si>
    <t>0001.0001.0010.0036</t>
  </si>
  <si>
    <t>Законодательство Российской Федерации</t>
  </si>
  <si>
    <t>0001.0001.0010.0033.0074</t>
  </si>
  <si>
    <t>Законодательство РФ. Исполнительное производство</t>
  </si>
  <si>
    <t>1</t>
  </si>
  <si>
    <t>3</t>
  </si>
  <si>
    <t>5</t>
  </si>
  <si>
    <t>6</t>
  </si>
  <si>
    <t>по вопросам ГИМС</t>
  </si>
  <si>
    <t>по вопросам ОНД</t>
  </si>
  <si>
    <t>1.8</t>
  </si>
  <si>
    <t>не соответствует</t>
  </si>
  <si>
    <t>перенаправлено</t>
  </si>
  <si>
    <t>удовлетворено</t>
  </si>
  <si>
    <t>отказано</t>
  </si>
  <si>
    <t>0001.0002.0027.0156</t>
  </si>
  <si>
    <t>Соболезнования Обращения, заявления и жалобы граждан</t>
  </si>
  <si>
    <t>обращения граждан, поступающие в территориальные органы МЧС России, через структурные подразделения (управления, отделы, службы, отделения, группы, отряды, части, центры, территориальные отделы (отделения) надзорной деятельности и профилактической работы)</t>
  </si>
  <si>
    <t>1.9</t>
  </si>
  <si>
    <t>1.9.1</t>
  </si>
  <si>
    <t>1.9.2</t>
  </si>
  <si>
    <t>кол-во заседаний общественного совета и коллегий при ГУ, на которых были рассмотрены вопросы по работе с обращениями граждан. *(в приложении указать номера протоколов)</t>
  </si>
  <si>
    <t>0001.0001.0005.0012</t>
  </si>
  <si>
    <t>Обустройство соотечественников переселенцев (жилье, работа, учеба, подъемные и т.д.)</t>
  </si>
  <si>
    <t>0001.0020.0197.0192</t>
  </si>
  <si>
    <t>Международное сотрудничество в культурон-гуманитарной сфере</t>
  </si>
  <si>
    <t>Участие Российской Федерации в разрешении международных военных конфликтов</t>
  </si>
  <si>
    <t>0001.0020.0200.0198</t>
  </si>
  <si>
    <t xml:space="preserve"> Мероприятия, проведенные в рамках взаимодействия с Уполномоченным по правам человека в субъекте Российской Федерации:</t>
  </si>
  <si>
    <t>информация о других мероприятиях, проводимых в соответствии с приказом МЧС России от 19.01.2022 № 30.</t>
  </si>
  <si>
    <t>сведения о заключениисоглашении о взаимодействии с уполномоченным по правам человека в субъекте Российской Федерации</t>
  </si>
  <si>
    <t>количество рассмотренных обращений граждан, поступивших от уполномоченного по правам человека</t>
  </si>
  <si>
    <t>количество личных приемов, проведенных совместно с уполномоченным по правам человека</t>
  </si>
  <si>
    <t>в электронном виде:</t>
  </si>
  <si>
    <t>через официальный сайт МЧС России</t>
  </si>
  <si>
    <t>руководством ГУ, в том числе в Правительстве субьекта РФ</t>
  </si>
  <si>
    <t>уполномоченными лицами ГУ, ответственными за работу с обращениями граждан</t>
  </si>
  <si>
    <t>по МЭДО</t>
  </si>
  <si>
    <t>неоднократные</t>
  </si>
  <si>
    <t>Г</t>
  </si>
  <si>
    <t>ГП</t>
  </si>
  <si>
    <t>ГИ</t>
  </si>
  <si>
    <t>ГД</t>
  </si>
  <si>
    <t>ГВ</t>
  </si>
  <si>
    <t>ГО</t>
  </si>
  <si>
    <t>ТД</t>
  </si>
  <si>
    <t>уполномоченными лицами территориальных отделов (отделений) надзорной деятельности и профилактической работы</t>
  </si>
  <si>
    <t>Досудебные жалобы</t>
  </si>
  <si>
    <t>Приложение 1</t>
  </si>
  <si>
    <t>ДО</t>
  </si>
  <si>
    <t>0000.0000.0000.0865</t>
  </si>
  <si>
    <t>Гуманное отношение к животным. Создание приютов для животных</t>
  </si>
  <si>
    <t>Трудоустаройство</t>
  </si>
  <si>
    <t>Оплата труда</t>
  </si>
  <si>
    <t>Материально техническое обеспечение</t>
  </si>
  <si>
    <t>Вопросы не касаемые сотрудников МЧС России</t>
  </si>
  <si>
    <t>Деятельность государственной инспекции по маломерным судам (ГИМС)</t>
  </si>
  <si>
    <t>Информация и информатизация (архивные данные)</t>
  </si>
  <si>
    <t>Высшее образование</t>
  </si>
  <si>
    <t>обращения граждан, поступившие из органов прокуратуры</t>
  </si>
  <si>
    <t>2.2.1</t>
  </si>
  <si>
    <t>2.2.2</t>
  </si>
  <si>
    <t>Отчёт</t>
  </si>
  <si>
    <r>
      <t xml:space="preserve">об итогах работы с обращениями граждан за </t>
    </r>
    <r>
      <rPr>
        <u/>
        <sz val="14"/>
        <color theme="1"/>
        <rFont val="Times New Roman"/>
        <family val="1"/>
        <charset val="204"/>
      </rPr>
      <t xml:space="preserve"> 1 квартал 2025 в ФГБОУ ВО "Санкт-Петербургский университет ГПС МЧС России"</t>
    </r>
  </si>
  <si>
    <t>(с 09.01.2025 по 31.03.2025)</t>
  </si>
  <si>
    <t>I квартал 2024</t>
  </si>
  <si>
    <t>I квартал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</si>
</sst>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3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1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sz val="14"/>
      <color rgb="FF00B0F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24" fillId="0" borderId="0"/>
  </cellStyleXfs>
  <cellXfs count="256">
    <xf numFmtId="0" fontId="0" fillId="0" borderId="0" xfId="0"/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0" fontId="2" fillId="0" borderId="0" xfId="0" applyFont="1" applyFill="1" applyBorder="1" applyAlignment="1">
      <alignment horizontal="center"/>
    </xf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9" fillId="0" borderId="0" xfId="0" applyFont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 applyBorder="1"/>
    <xf numFmtId="0" fontId="2" fillId="0" borderId="0" xfId="0" applyFont="1" applyBorder="1"/>
    <xf numFmtId="2" fontId="0" fillId="0" borderId="0" xfId="0" applyNumberForma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2" fontId="1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2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0" xfId="0" applyFont="1" applyBorder="1"/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49" fontId="14" fillId="0" borderId="1" xfId="1" applyNumberFormat="1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4" fillId="0" borderId="1" xfId="1" applyNumberFormat="1" applyFont="1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11" fillId="0" borderId="0" xfId="0" applyFont="1" applyFill="1"/>
    <xf numFmtId="0" fontId="15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2" fontId="0" fillId="0" borderId="0" xfId="0" applyNumberFormat="1" applyAlignment="1"/>
    <xf numFmtId="0" fontId="16" fillId="5" borderId="1" xfId="0" applyFont="1" applyFill="1" applyBorder="1" applyAlignment="1">
      <alignment horizontal="left" vertical="center" wrapText="1"/>
    </xf>
    <xf numFmtId="0" fontId="26" fillId="5" borderId="1" xfId="0" applyFont="1" applyFill="1" applyBorder="1" applyAlignment="1">
      <alignment horizontal="center" vertical="center" wrapText="1"/>
    </xf>
    <xf numFmtId="1" fontId="26" fillId="5" borderId="1" xfId="0" applyNumberFormat="1" applyFont="1" applyFill="1" applyBorder="1" applyAlignment="1"/>
    <xf numFmtId="0" fontId="13" fillId="0" borderId="1" xfId="0" applyFont="1" applyBorder="1" applyAlignment="1">
      <alignment horizontal="center" vertical="center"/>
    </xf>
    <xf numFmtId="49" fontId="23" fillId="0" borderId="2" xfId="1" applyNumberFormat="1" applyFont="1" applyBorder="1" applyAlignment="1">
      <alignment horizontal="left" vertical="center"/>
    </xf>
    <xf numFmtId="49" fontId="23" fillId="0" borderId="7" xfId="1" applyNumberFormat="1" applyFont="1" applyBorder="1" applyAlignment="1">
      <alignment horizontal="left" vertical="center"/>
    </xf>
    <xf numFmtId="49" fontId="23" fillId="0" borderId="3" xfId="1" applyNumberFormat="1" applyFont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49" fontId="14" fillId="0" borderId="1" xfId="1" applyNumberFormat="1" applyFont="1" applyFill="1" applyBorder="1" applyAlignment="1">
      <alignment horizontal="center" vertical="center"/>
    </xf>
    <xf numFmtId="49" fontId="13" fillId="7" borderId="1" xfId="1" applyNumberFormat="1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0" fontId="0" fillId="7" borderId="0" xfId="0" applyFill="1" applyBorder="1"/>
    <xf numFmtId="0" fontId="2" fillId="7" borderId="0" xfId="0" applyFont="1" applyFill="1" applyBorder="1" applyAlignment="1">
      <alignment horizontal="center" vertical="center" wrapText="1"/>
    </xf>
    <xf numFmtId="0" fontId="0" fillId="7" borderId="0" xfId="0" applyFill="1"/>
    <xf numFmtId="0" fontId="13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0" fillId="3" borderId="0" xfId="0" applyFill="1" applyBorder="1"/>
    <xf numFmtId="0" fontId="0" fillId="3" borderId="0" xfId="0" applyFill="1"/>
    <xf numFmtId="49" fontId="14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/>
    <xf numFmtId="1" fontId="5" fillId="3" borderId="1" xfId="0" applyNumberFormat="1" applyFont="1" applyFill="1" applyBorder="1" applyAlignment="1"/>
    <xf numFmtId="49" fontId="16" fillId="3" borderId="2" xfId="1" applyNumberFormat="1" applyFont="1" applyFill="1" applyBorder="1" applyAlignment="1">
      <alignment horizontal="center" vertical="center"/>
    </xf>
    <xf numFmtId="49" fontId="23" fillId="3" borderId="14" xfId="1" applyNumberFormat="1" applyFont="1" applyFill="1" applyBorder="1" applyAlignment="1">
      <alignment horizontal="left" vertical="center"/>
    </xf>
    <xf numFmtId="49" fontId="23" fillId="3" borderId="13" xfId="1" applyNumberFormat="1" applyFont="1" applyFill="1" applyBorder="1" applyAlignment="1">
      <alignment horizontal="left" vertical="center"/>
    </xf>
    <xf numFmtId="49" fontId="23" fillId="3" borderId="5" xfId="1" applyNumberFormat="1" applyFont="1" applyFill="1" applyBorder="1" applyAlignment="1">
      <alignment horizontal="left" vertical="center"/>
    </xf>
    <xf numFmtId="49" fontId="13" fillId="3" borderId="5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2" fillId="0" borderId="0" xfId="0" applyFont="1" applyFill="1"/>
    <xf numFmtId="0" fontId="13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" fontId="5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center"/>
    </xf>
    <xf numFmtId="1" fontId="26" fillId="0" borderId="1" xfId="0" applyNumberFormat="1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2" fontId="5" fillId="0" borderId="1" xfId="0" applyNumberFormat="1" applyFont="1" applyFill="1" applyBorder="1" applyAlignment="1">
      <alignment horizontal="center"/>
    </xf>
    <xf numFmtId="1" fontId="5" fillId="0" borderId="1" xfId="0" applyNumberFormat="1" applyFont="1" applyFill="1" applyBorder="1"/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/>
    <xf numFmtId="1" fontId="16" fillId="0" borderId="1" xfId="0" applyNumberFormat="1" applyFont="1" applyFill="1" applyBorder="1" applyAlignment="1"/>
    <xf numFmtId="2" fontId="29" fillId="0" borderId="0" xfId="0" applyNumberFormat="1" applyFont="1" applyAlignment="1"/>
    <xf numFmtId="2" fontId="0" fillId="0" borderId="0" xfId="0" applyNumberFormat="1" applyFont="1" applyAlignment="1"/>
    <xf numFmtId="0" fontId="16" fillId="9" borderId="1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 wrapText="1"/>
    </xf>
    <xf numFmtId="2" fontId="16" fillId="9" borderId="1" xfId="0" applyNumberFormat="1" applyFont="1" applyFill="1" applyBorder="1" applyAlignment="1"/>
    <xf numFmtId="1" fontId="16" fillId="9" borderId="1" xfId="0" applyNumberFormat="1" applyFont="1" applyFill="1" applyBorder="1" applyAlignment="1"/>
    <xf numFmtId="0" fontId="5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2" fontId="5" fillId="9" borderId="1" xfId="0" applyNumberFormat="1" applyFont="1" applyFill="1" applyBorder="1" applyAlignment="1"/>
    <xf numFmtId="1" fontId="5" fillId="9" borderId="1" xfId="0" applyNumberFormat="1" applyFont="1" applyFill="1" applyBorder="1" applyAlignment="1"/>
    <xf numFmtId="2" fontId="0" fillId="9" borderId="0" xfId="0" applyNumberFormat="1" applyFill="1" applyAlignment="1"/>
    <xf numFmtId="0" fontId="26" fillId="5" borderId="1" xfId="0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 wrapText="1"/>
    </xf>
    <xf numFmtId="2" fontId="26" fillId="5" borderId="1" xfId="0" applyNumberFormat="1" applyFont="1" applyFill="1" applyBorder="1" applyAlignment="1"/>
    <xf numFmtId="2" fontId="28" fillId="5" borderId="0" xfId="0" applyNumberFormat="1" applyFont="1" applyFill="1" applyAlignment="1"/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2" fontId="16" fillId="5" borderId="1" xfId="0" applyNumberFormat="1" applyFont="1" applyFill="1" applyBorder="1" applyAlignment="1"/>
    <xf numFmtId="1" fontId="16" fillId="5" borderId="1" xfId="0" applyNumberFormat="1" applyFont="1" applyFill="1" applyBorder="1" applyAlignment="1"/>
    <xf numFmtId="2" fontId="29" fillId="5" borderId="0" xfId="0" applyNumberFormat="1" applyFont="1" applyFill="1" applyAlignment="1"/>
    <xf numFmtId="0" fontId="16" fillId="5" borderId="1" xfId="0" applyFont="1" applyFill="1" applyBorder="1" applyAlignment="1"/>
    <xf numFmtId="0" fontId="16" fillId="5" borderId="1" xfId="0" applyFont="1" applyFill="1" applyBorder="1" applyAlignment="1">
      <alignment horizontal="center"/>
    </xf>
    <xf numFmtId="1" fontId="16" fillId="5" borderId="1" xfId="0" applyNumberFormat="1" applyFont="1" applyFill="1" applyBorder="1"/>
    <xf numFmtId="0" fontId="29" fillId="5" borderId="0" xfId="0" applyFont="1" applyFill="1" applyBorder="1"/>
    <xf numFmtId="0" fontId="29" fillId="5" borderId="0" xfId="0" applyFont="1" applyFill="1"/>
    <xf numFmtId="2" fontId="0" fillId="3" borderId="0" xfId="0" applyNumberFormat="1" applyFont="1" applyFill="1" applyAlignment="1"/>
    <xf numFmtId="0" fontId="5" fillId="3" borderId="1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49" fontId="14" fillId="0" borderId="5" xfId="1" applyNumberFormat="1" applyFont="1" applyFill="1" applyBorder="1" applyAlignment="1">
      <alignment horizontal="center" vertical="center"/>
    </xf>
    <xf numFmtId="49" fontId="14" fillId="0" borderId="11" xfId="1" applyNumberFormat="1" applyFont="1" applyFill="1" applyBorder="1" applyAlignment="1">
      <alignment horizontal="center" vertical="center"/>
    </xf>
    <xf numFmtId="49" fontId="14" fillId="0" borderId="6" xfId="1" applyNumberFormat="1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left" vertical="center" wrapText="1"/>
    </xf>
    <xf numFmtId="49" fontId="14" fillId="0" borderId="5" xfId="1" applyNumberFormat="1" applyFont="1" applyBorder="1" applyAlignment="1">
      <alignment horizontal="center" vertical="center"/>
    </xf>
    <xf numFmtId="49" fontId="14" fillId="0" borderId="11" xfId="1" applyNumberFormat="1" applyFont="1" applyBorder="1" applyAlignment="1">
      <alignment horizontal="center" vertical="center"/>
    </xf>
    <xf numFmtId="49" fontId="14" fillId="0" borderId="6" xfId="1" applyNumberFormat="1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left" vertical="center" wrapText="1"/>
    </xf>
    <xf numFmtId="0" fontId="14" fillId="8" borderId="3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8" fillId="3" borderId="2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23" fillId="0" borderId="2" xfId="1" applyNumberFormat="1" applyFont="1" applyBorder="1" applyAlignment="1">
      <alignment horizontal="left" vertical="center"/>
    </xf>
    <xf numFmtId="49" fontId="23" fillId="0" borderId="7" xfId="1" applyNumberFormat="1" applyFont="1" applyBorder="1" applyAlignment="1">
      <alignment horizontal="left" vertical="center"/>
    </xf>
    <xf numFmtId="49" fontId="23" fillId="0" borderId="3" xfId="1" applyNumberFormat="1" applyFont="1" applyBorder="1" applyAlignment="1">
      <alignment horizontal="left" vertical="center"/>
    </xf>
    <xf numFmtId="49" fontId="23" fillId="0" borderId="2" xfId="1" applyNumberFormat="1" applyFont="1" applyBorder="1" applyAlignment="1">
      <alignment horizontal="center" vertical="center" wrapText="1"/>
    </xf>
    <xf numFmtId="49" fontId="23" fillId="0" borderId="7" xfId="1" applyNumberFormat="1" applyFont="1" applyBorder="1" applyAlignment="1">
      <alignment horizontal="center" vertical="center" wrapText="1"/>
    </xf>
    <xf numFmtId="49" fontId="23" fillId="0" borderId="3" xfId="1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3" fillId="4" borderId="1" xfId="0" applyFont="1" applyFill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</cellXfs>
  <cellStyles count="3">
    <cellStyle name="Денежный" xfId="1" builtinId="4"/>
    <cellStyle name="Обычный" xfId="0" builtinId="0"/>
    <cellStyle name="Обычный 2" xfId="2"/>
  </cellStyles>
  <dxfs count="0"/>
  <tableStyles count="0" defaultTableStyle="TableStyleMedium2" defaultPivotStyle="PivotStyleMedium9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281"/>
  <sheetViews>
    <sheetView tabSelected="1" view="pageBreakPreview" topLeftCell="A208" zoomScale="80" zoomScaleNormal="80" zoomScaleSheetLayoutView="80" workbookViewId="0">
      <selection activeCell="H89" sqref="H89"/>
    </sheetView>
  </sheetViews>
  <sheetFormatPr defaultRowHeight="15" x14ac:dyDescent="0.25"/>
  <cols>
    <col min="1" max="1" width="33.5703125" style="21" customWidth="1"/>
    <col min="2" max="2" width="33.140625" style="8" customWidth="1"/>
    <col min="3" max="3" width="122.28515625" style="8" bestFit="1" customWidth="1"/>
    <col min="4" max="4" width="9.28515625" style="1" hidden="1" customWidth="1"/>
    <col min="5" max="5" width="9.42578125" style="2" hidden="1" customWidth="1"/>
    <col min="6" max="6" width="0.140625" style="3" hidden="1" customWidth="1"/>
    <col min="7" max="7" width="24" style="4" customWidth="1"/>
    <col min="8" max="8" width="23.5703125" style="24" customWidth="1"/>
    <col min="9" max="18" width="5.28515625" style="10" customWidth="1"/>
    <col min="19" max="19" width="6.42578125" style="10" customWidth="1"/>
    <col min="20" max="27" width="5.28515625" style="10" customWidth="1"/>
    <col min="28" max="56" width="8.85546875" style="10"/>
  </cols>
  <sheetData>
    <row r="1" spans="1:56" ht="15.75" x14ac:dyDescent="0.25">
      <c r="D1" s="219" t="s">
        <v>2</v>
      </c>
      <c r="E1" s="220"/>
      <c r="H1" s="127" t="s">
        <v>422</v>
      </c>
    </row>
    <row r="3" spans="1:56" ht="18.75" customHeight="1" x14ac:dyDescent="0.25">
      <c r="A3" s="25"/>
      <c r="B3" s="225" t="s">
        <v>436</v>
      </c>
      <c r="C3" s="225"/>
      <c r="D3" s="225"/>
      <c r="E3" s="225"/>
      <c r="F3" s="225"/>
      <c r="G3" s="225"/>
      <c r="H3" s="225"/>
    </row>
    <row r="4" spans="1:56" ht="15.75" customHeight="1" x14ac:dyDescent="0.25">
      <c r="A4" s="25"/>
      <c r="B4" s="226" t="s">
        <v>437</v>
      </c>
      <c r="C4" s="227"/>
      <c r="D4" s="227"/>
      <c r="E4" s="227"/>
      <c r="F4" s="227"/>
      <c r="G4" s="227"/>
      <c r="H4" s="227"/>
    </row>
    <row r="5" spans="1:56" s="6" customFormat="1" ht="15.75" customHeight="1" x14ac:dyDescent="0.25">
      <c r="A5" s="25"/>
      <c r="B5" s="47"/>
      <c r="C5" s="226" t="s">
        <v>438</v>
      </c>
      <c r="D5" s="227"/>
      <c r="E5" s="227"/>
      <c r="F5" s="227"/>
      <c r="G5" s="227"/>
      <c r="H5" s="77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</row>
    <row r="6" spans="1:56" ht="15.75" customHeight="1" x14ac:dyDescent="0.25">
      <c r="A6" s="25"/>
      <c r="B6" s="207"/>
      <c r="C6" s="207"/>
      <c r="D6" s="207"/>
      <c r="E6" s="207"/>
      <c r="F6" s="207"/>
      <c r="G6" s="207"/>
      <c r="H6" s="207"/>
    </row>
    <row r="7" spans="1:56" ht="15.75" x14ac:dyDescent="0.25">
      <c r="A7" s="25"/>
      <c r="B7" s="26"/>
      <c r="C7" s="27"/>
      <c r="D7" s="28"/>
      <c r="E7" s="29"/>
      <c r="F7" s="30"/>
      <c r="G7" s="31"/>
      <c r="H7" s="78"/>
    </row>
    <row r="8" spans="1:56" s="7" customFormat="1" ht="74.25" customHeight="1" x14ac:dyDescent="0.3">
      <c r="A8" s="32" t="s">
        <v>69</v>
      </c>
      <c r="B8" s="221" t="s">
        <v>70</v>
      </c>
      <c r="C8" s="221"/>
      <c r="D8" s="33" t="s">
        <v>1</v>
      </c>
      <c r="E8" s="34" t="s">
        <v>0</v>
      </c>
      <c r="F8" s="35" t="s">
        <v>3</v>
      </c>
      <c r="G8" s="36" t="s">
        <v>439</v>
      </c>
      <c r="H8" s="79" t="s">
        <v>440</v>
      </c>
      <c r="I8" s="37"/>
      <c r="J8" s="37"/>
      <c r="K8" s="37"/>
      <c r="L8" s="18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</row>
    <row r="9" spans="1:56" s="7" customFormat="1" ht="24" customHeight="1" x14ac:dyDescent="0.3">
      <c r="A9" s="177" t="s">
        <v>71</v>
      </c>
      <c r="B9" s="178"/>
      <c r="C9" s="178"/>
      <c r="D9" s="178"/>
      <c r="E9" s="178"/>
      <c r="F9" s="178"/>
      <c r="G9" s="178"/>
      <c r="H9" s="179"/>
      <c r="I9" s="37"/>
      <c r="J9" s="37"/>
      <c r="K9" s="37"/>
      <c r="L9" s="18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</row>
    <row r="10" spans="1:56" s="24" customFormat="1" ht="27.75" customHeight="1" x14ac:dyDescent="0.3">
      <c r="A10" s="63" t="s">
        <v>99</v>
      </c>
      <c r="B10" s="222" t="s">
        <v>89</v>
      </c>
      <c r="C10" s="222"/>
      <c r="D10" s="34">
        <v>9</v>
      </c>
      <c r="E10" s="35">
        <v>10</v>
      </c>
      <c r="F10" s="70">
        <v>10</v>
      </c>
      <c r="G10" s="73">
        <v>43</v>
      </c>
      <c r="H10" s="73">
        <f>H11+H14</f>
        <v>70</v>
      </c>
      <c r="I10" s="45"/>
      <c r="J10" s="45"/>
      <c r="K10" s="45"/>
      <c r="L10" s="5"/>
      <c r="M10" s="22"/>
      <c r="N10" s="5"/>
      <c r="O10" s="5"/>
      <c r="P10" s="67"/>
      <c r="Q10" s="5"/>
      <c r="R10" s="5"/>
      <c r="S10" s="23"/>
      <c r="T10" s="5"/>
      <c r="U10" s="5"/>
      <c r="V10" s="5"/>
      <c r="W10" s="5"/>
      <c r="X10" s="5"/>
      <c r="Y10" s="5"/>
      <c r="Z10" s="23"/>
      <c r="AA10" s="5"/>
      <c r="AB10" s="5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</row>
    <row r="11" spans="1:56" s="24" customFormat="1" ht="17.25" customHeight="1" x14ac:dyDescent="0.3">
      <c r="A11" s="174" t="s">
        <v>105</v>
      </c>
      <c r="B11" s="202" t="s">
        <v>407</v>
      </c>
      <c r="C11" s="203"/>
      <c r="D11" s="34"/>
      <c r="E11" s="35"/>
      <c r="F11" s="70"/>
      <c r="G11" s="43">
        <v>34</v>
      </c>
      <c r="H11" s="43">
        <v>62</v>
      </c>
      <c r="I11" s="45"/>
      <c r="J11" s="45"/>
      <c r="K11" s="45"/>
      <c r="L11" s="5"/>
      <c r="M11" s="22"/>
      <c r="N11" s="5"/>
      <c r="O11" s="5"/>
      <c r="P11" s="67"/>
      <c r="Q11" s="5"/>
      <c r="R11" s="5"/>
      <c r="S11" s="23"/>
      <c r="T11" s="5"/>
      <c r="U11" s="5"/>
      <c r="V11" s="5"/>
      <c r="W11" s="5"/>
      <c r="X11" s="5"/>
      <c r="Y11" s="5"/>
      <c r="Z11" s="23"/>
      <c r="AA11" s="5"/>
      <c r="AB11" s="5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</row>
    <row r="12" spans="1:56" s="24" customFormat="1" ht="17.25" customHeight="1" x14ac:dyDescent="0.3">
      <c r="A12" s="175"/>
      <c r="B12" s="202" t="s">
        <v>411</v>
      </c>
      <c r="C12" s="203"/>
      <c r="D12" s="34"/>
      <c r="E12" s="35"/>
      <c r="F12" s="70"/>
      <c r="G12" s="54"/>
      <c r="H12" s="54"/>
      <c r="I12" s="45"/>
      <c r="J12" s="45"/>
      <c r="K12" s="45"/>
      <c r="L12" s="5"/>
      <c r="M12" s="22"/>
      <c r="N12" s="5"/>
      <c r="O12" s="5"/>
      <c r="P12" s="67"/>
      <c r="Q12" s="5"/>
      <c r="R12" s="5"/>
      <c r="S12" s="23"/>
      <c r="T12" s="5"/>
      <c r="U12" s="5"/>
      <c r="V12" s="5"/>
      <c r="W12" s="5"/>
      <c r="X12" s="5"/>
      <c r="Y12" s="5"/>
      <c r="Z12" s="23"/>
      <c r="AA12" s="5"/>
      <c r="AB12" s="5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</row>
    <row r="13" spans="1:56" s="24" customFormat="1" ht="17.25" customHeight="1" x14ac:dyDescent="0.3">
      <c r="A13" s="175"/>
      <c r="B13" s="202" t="s">
        <v>408</v>
      </c>
      <c r="C13" s="203"/>
      <c r="D13" s="34"/>
      <c r="E13" s="35"/>
      <c r="F13" s="70"/>
      <c r="G13" s="54"/>
      <c r="H13" s="54"/>
      <c r="I13" s="45"/>
      <c r="J13" s="45"/>
      <c r="K13" s="45"/>
      <c r="L13" s="5"/>
      <c r="M13" s="22"/>
      <c r="N13" s="5"/>
      <c r="O13" s="5"/>
      <c r="P13" s="67"/>
      <c r="Q13" s="5"/>
      <c r="R13" s="5"/>
      <c r="S13" s="23"/>
      <c r="T13" s="5"/>
      <c r="U13" s="5"/>
      <c r="V13" s="5"/>
      <c r="W13" s="5"/>
      <c r="X13" s="5"/>
      <c r="Y13" s="5"/>
      <c r="Z13" s="23"/>
      <c r="AA13" s="5"/>
      <c r="AB13" s="5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</row>
    <row r="14" spans="1:56" s="24" customFormat="1" ht="17.25" customHeight="1" x14ac:dyDescent="0.3">
      <c r="A14" s="175"/>
      <c r="B14" s="204" t="s">
        <v>83</v>
      </c>
      <c r="C14" s="205"/>
      <c r="D14" s="34"/>
      <c r="E14" s="35"/>
      <c r="F14" s="70"/>
      <c r="G14" s="43">
        <v>9</v>
      </c>
      <c r="H14" s="43">
        <v>8</v>
      </c>
      <c r="I14" s="45"/>
      <c r="J14" s="45"/>
      <c r="K14" s="45"/>
      <c r="L14" s="5"/>
      <c r="M14" s="22"/>
      <c r="N14" s="5"/>
      <c r="O14" s="5"/>
      <c r="P14" s="67"/>
      <c r="Q14" s="5"/>
      <c r="R14" s="5"/>
      <c r="S14" s="23"/>
      <c r="T14" s="5"/>
      <c r="U14" s="5"/>
      <c r="V14" s="5"/>
      <c r="W14" s="5"/>
      <c r="X14" s="5"/>
      <c r="Y14" s="5"/>
      <c r="Z14" s="23"/>
      <c r="AA14" s="5"/>
      <c r="AB14" s="5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</row>
    <row r="15" spans="1:56" s="24" customFormat="1" ht="17.25" customHeight="1" x14ac:dyDescent="0.3">
      <c r="A15" s="63" t="s">
        <v>75</v>
      </c>
      <c r="B15" s="214" t="s">
        <v>95</v>
      </c>
      <c r="C15" s="215"/>
      <c r="D15" s="34"/>
      <c r="E15" s="35"/>
      <c r="F15" s="70"/>
      <c r="G15" s="54">
        <v>43</v>
      </c>
      <c r="H15" s="54">
        <f>H16+H17+H18+H19</f>
        <v>70</v>
      </c>
      <c r="I15" s="45"/>
      <c r="J15" s="45"/>
      <c r="K15" s="45"/>
      <c r="L15" s="5"/>
      <c r="M15" s="22"/>
      <c r="N15" s="5"/>
      <c r="O15" s="23"/>
      <c r="P15" s="67"/>
      <c r="Q15" s="5"/>
      <c r="R15" s="23"/>
      <c r="S15" s="23"/>
      <c r="T15" s="5"/>
      <c r="U15" s="5"/>
      <c r="V15" s="5"/>
      <c r="W15" s="5"/>
      <c r="X15" s="5"/>
      <c r="Y15" s="5"/>
      <c r="Z15" s="23"/>
      <c r="AA15" s="5"/>
      <c r="AB15" s="5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</row>
    <row r="16" spans="1:56" s="6" customFormat="1" ht="17.25" customHeight="1" x14ac:dyDescent="0.3">
      <c r="A16" s="181" t="s">
        <v>105</v>
      </c>
      <c r="B16" s="199" t="s">
        <v>64</v>
      </c>
      <c r="C16" s="199"/>
      <c r="D16" s="33">
        <v>4</v>
      </c>
      <c r="E16" s="35">
        <v>3</v>
      </c>
      <c r="F16" s="55">
        <v>1</v>
      </c>
      <c r="G16" s="59">
        <v>42</v>
      </c>
      <c r="H16" s="43">
        <v>70</v>
      </c>
      <c r="I16" s="38"/>
      <c r="J16" s="38"/>
      <c r="K16" s="38"/>
      <c r="L16" s="11"/>
      <c r="M16" s="12"/>
      <c r="N16" s="11"/>
      <c r="O16" s="10"/>
      <c r="P16" s="13"/>
      <c r="Q16" s="11"/>
      <c r="R16" s="10"/>
      <c r="S16" s="10"/>
      <c r="T16" s="11"/>
      <c r="U16" s="11"/>
      <c r="V16" s="11"/>
      <c r="W16" s="11"/>
      <c r="X16" s="11"/>
      <c r="Y16" s="11"/>
      <c r="Z16" s="10"/>
      <c r="AA16" s="11"/>
      <c r="AB16" s="11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</row>
    <row r="17" spans="1:56" ht="13.15" customHeight="1" x14ac:dyDescent="0.3">
      <c r="A17" s="182"/>
      <c r="B17" s="199" t="s">
        <v>65</v>
      </c>
      <c r="C17" s="199"/>
      <c r="D17" s="33"/>
      <c r="E17" s="35"/>
      <c r="F17" s="55"/>
      <c r="G17" s="49"/>
      <c r="H17" s="43"/>
      <c r="I17" s="38"/>
      <c r="J17" s="38"/>
      <c r="K17" s="38"/>
      <c r="L17" s="11"/>
      <c r="M17" s="12"/>
      <c r="N17" s="11"/>
      <c r="P17" s="13"/>
      <c r="Q17" s="11"/>
      <c r="T17" s="11"/>
      <c r="U17" s="11"/>
      <c r="V17" s="11"/>
      <c r="W17" s="11"/>
      <c r="X17" s="11"/>
      <c r="Y17" s="11"/>
      <c r="AA17" s="11"/>
      <c r="AB17" s="11"/>
    </row>
    <row r="18" spans="1:56" s="6" customFormat="1" ht="13.15" customHeight="1" x14ac:dyDescent="0.3">
      <c r="A18" s="182"/>
      <c r="B18" s="199" t="s">
        <v>66</v>
      </c>
      <c r="C18" s="199"/>
      <c r="D18" s="33"/>
      <c r="E18" s="35"/>
      <c r="F18" s="55"/>
      <c r="G18" s="59">
        <v>1</v>
      </c>
      <c r="H18" s="43"/>
      <c r="I18" s="38"/>
      <c r="J18" s="38"/>
      <c r="K18" s="38"/>
      <c r="L18" s="11"/>
      <c r="M18" s="12"/>
      <c r="N18" s="11"/>
      <c r="O18" s="10"/>
      <c r="P18" s="13"/>
      <c r="Q18" s="11"/>
      <c r="R18" s="10"/>
      <c r="S18" s="10"/>
      <c r="T18" s="11"/>
      <c r="U18" s="11"/>
      <c r="V18" s="11"/>
      <c r="W18" s="11"/>
      <c r="X18" s="11"/>
      <c r="Y18" s="11"/>
      <c r="Z18" s="10"/>
      <c r="AA18" s="11"/>
      <c r="AB18" s="11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</row>
    <row r="19" spans="1:56" s="6" customFormat="1" ht="36.75" customHeight="1" x14ac:dyDescent="0.3">
      <c r="A19" s="182"/>
      <c r="B19" s="217" t="s">
        <v>84</v>
      </c>
      <c r="C19" s="218"/>
      <c r="D19" s="39"/>
      <c r="E19" s="40"/>
      <c r="F19" s="56"/>
      <c r="G19" s="71"/>
      <c r="H19" s="43"/>
      <c r="I19" s="38"/>
      <c r="J19" s="38"/>
      <c r="K19" s="38"/>
      <c r="L19" s="11"/>
      <c r="M19" s="12"/>
      <c r="N19" s="11"/>
      <c r="O19" s="10"/>
      <c r="P19" s="13"/>
      <c r="Q19" s="11"/>
      <c r="R19" s="10"/>
      <c r="S19" s="10"/>
      <c r="T19" s="11"/>
      <c r="U19" s="11"/>
      <c r="V19" s="11"/>
      <c r="W19" s="11"/>
      <c r="X19" s="11"/>
      <c r="Y19" s="11"/>
      <c r="Z19" s="10"/>
      <c r="AA19" s="11"/>
      <c r="AB19" s="11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</row>
    <row r="20" spans="1:56" s="24" customFormat="1" ht="23.25" customHeight="1" x14ac:dyDescent="0.3">
      <c r="A20" s="63" t="s">
        <v>76</v>
      </c>
      <c r="B20" s="206" t="s">
        <v>91</v>
      </c>
      <c r="C20" s="206"/>
      <c r="D20" s="68"/>
      <c r="E20" s="41"/>
      <c r="F20" s="69"/>
      <c r="G20" s="72">
        <v>43</v>
      </c>
      <c r="H20" s="72">
        <f>SUM(H21:H28)</f>
        <v>70</v>
      </c>
      <c r="I20" s="45"/>
      <c r="J20" s="45"/>
      <c r="K20" s="45"/>
      <c r="L20" s="5"/>
      <c r="M20" s="22"/>
      <c r="N20" s="5"/>
      <c r="O20" s="23"/>
      <c r="P20" s="67"/>
      <c r="Q20" s="5"/>
      <c r="R20" s="23"/>
      <c r="S20" s="23"/>
      <c r="T20" s="5"/>
      <c r="U20" s="5"/>
      <c r="V20" s="5"/>
      <c r="W20" s="5"/>
      <c r="X20" s="5"/>
      <c r="Y20" s="5"/>
      <c r="Z20" s="23"/>
      <c r="AA20" s="5"/>
      <c r="AB20" s="5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</row>
    <row r="21" spans="1:56" s="6" customFormat="1" ht="17.25" customHeight="1" x14ac:dyDescent="0.3">
      <c r="A21" s="181" t="s">
        <v>105</v>
      </c>
      <c r="B21" s="194" t="s">
        <v>413</v>
      </c>
      <c r="C21" s="195"/>
      <c r="D21" s="33"/>
      <c r="E21" s="35"/>
      <c r="F21" s="55"/>
      <c r="G21" s="59">
        <v>9</v>
      </c>
      <c r="H21" s="43">
        <v>10</v>
      </c>
      <c r="I21" s="38"/>
      <c r="J21" s="38"/>
      <c r="K21" s="38"/>
      <c r="L21" s="11"/>
      <c r="M21" s="12"/>
      <c r="N21" s="11"/>
      <c r="O21" s="10"/>
      <c r="P21" s="13"/>
      <c r="Q21" s="11"/>
      <c r="R21" s="10"/>
      <c r="S21" s="10"/>
      <c r="T21" s="11"/>
      <c r="U21" s="11"/>
      <c r="V21" s="11"/>
      <c r="W21" s="11"/>
      <c r="X21" s="11"/>
      <c r="Y21" s="11"/>
      <c r="Z21" s="10"/>
      <c r="AA21" s="11"/>
      <c r="AB21" s="11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</row>
    <row r="22" spans="1:56" s="6" customFormat="1" ht="19.5" customHeight="1" x14ac:dyDescent="0.3">
      <c r="A22" s="182"/>
      <c r="B22" s="199" t="s">
        <v>414</v>
      </c>
      <c r="C22" s="199"/>
      <c r="D22" s="61"/>
      <c r="E22" s="35"/>
      <c r="F22" s="55"/>
      <c r="G22" s="59">
        <v>1</v>
      </c>
      <c r="H22" s="43"/>
      <c r="I22" s="38"/>
      <c r="J22" s="38"/>
      <c r="K22" s="38"/>
      <c r="L22" s="11"/>
      <c r="M22" s="12"/>
      <c r="N22" s="11"/>
      <c r="O22" s="10"/>
      <c r="P22" s="13"/>
      <c r="Q22" s="11"/>
      <c r="R22" s="10"/>
      <c r="S22" s="10"/>
      <c r="T22" s="11"/>
      <c r="U22" s="11"/>
      <c r="V22" s="11"/>
      <c r="W22" s="11"/>
      <c r="X22" s="11"/>
      <c r="Y22" s="11"/>
      <c r="Z22" s="10"/>
      <c r="AA22" s="11"/>
      <c r="AB22" s="11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</row>
    <row r="23" spans="1:56" s="6" customFormat="1" ht="19.5" customHeight="1" x14ac:dyDescent="0.3">
      <c r="A23" s="182"/>
      <c r="B23" s="194" t="s">
        <v>415</v>
      </c>
      <c r="C23" s="195"/>
      <c r="D23" s="61"/>
      <c r="E23" s="35"/>
      <c r="F23" s="55"/>
      <c r="G23" s="59">
        <v>33</v>
      </c>
      <c r="H23" s="43">
        <v>60</v>
      </c>
      <c r="I23" s="38"/>
      <c r="J23" s="38"/>
      <c r="K23" s="38"/>
      <c r="L23" s="11"/>
      <c r="M23" s="12"/>
      <c r="N23" s="11"/>
      <c r="O23" s="10"/>
      <c r="P23" s="13"/>
      <c r="Q23" s="11"/>
      <c r="R23" s="10"/>
      <c r="S23" s="10"/>
      <c r="T23" s="11"/>
      <c r="U23" s="11"/>
      <c r="V23" s="11"/>
      <c r="W23" s="11"/>
      <c r="X23" s="11"/>
      <c r="Y23" s="11"/>
      <c r="Z23" s="10"/>
      <c r="AA23" s="11"/>
      <c r="AB23" s="11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</row>
    <row r="24" spans="1:56" s="6" customFormat="1" ht="19.5" customHeight="1" x14ac:dyDescent="0.3">
      <c r="A24" s="182"/>
      <c r="B24" s="194" t="s">
        <v>416</v>
      </c>
      <c r="C24" s="195"/>
      <c r="D24" s="61"/>
      <c r="E24" s="35"/>
      <c r="F24" s="55"/>
      <c r="G24" s="124"/>
      <c r="H24" s="43"/>
      <c r="I24" s="38"/>
      <c r="J24" s="38"/>
      <c r="K24" s="38"/>
      <c r="L24" s="11"/>
      <c r="M24" s="12"/>
      <c r="N24" s="11"/>
      <c r="O24" s="10"/>
      <c r="P24" s="13"/>
      <c r="Q24" s="11"/>
      <c r="R24" s="10"/>
      <c r="S24" s="10"/>
      <c r="T24" s="11"/>
      <c r="U24" s="11"/>
      <c r="V24" s="11"/>
      <c r="W24" s="11"/>
      <c r="X24" s="11"/>
      <c r="Y24" s="11"/>
      <c r="Z24" s="10"/>
      <c r="AA24" s="11"/>
      <c r="AB24" s="11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</row>
    <row r="25" spans="1:56" s="6" customFormat="1" ht="19.5" customHeight="1" x14ac:dyDescent="0.3">
      <c r="A25" s="182"/>
      <c r="B25" s="194" t="s">
        <v>417</v>
      </c>
      <c r="C25" s="195"/>
      <c r="D25" s="61"/>
      <c r="E25" s="35"/>
      <c r="F25" s="55"/>
      <c r="G25" s="124"/>
      <c r="H25" s="43"/>
      <c r="I25" s="38"/>
      <c r="J25" s="38"/>
      <c r="K25" s="38"/>
      <c r="L25" s="11"/>
      <c r="M25" s="12"/>
      <c r="N25" s="11"/>
      <c r="O25" s="10"/>
      <c r="P25" s="13"/>
      <c r="Q25" s="11"/>
      <c r="R25" s="10"/>
      <c r="S25" s="10"/>
      <c r="T25" s="11"/>
      <c r="U25" s="11"/>
      <c r="V25" s="11"/>
      <c r="W25" s="11"/>
      <c r="X25" s="11"/>
      <c r="Y25" s="11"/>
      <c r="Z25" s="10"/>
      <c r="AA25" s="11"/>
      <c r="AB25" s="11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</row>
    <row r="26" spans="1:56" s="6" customFormat="1" ht="19.5" customHeight="1" x14ac:dyDescent="0.3">
      <c r="A26" s="182"/>
      <c r="B26" s="194" t="s">
        <v>418</v>
      </c>
      <c r="C26" s="195"/>
      <c r="D26" s="61"/>
      <c r="E26" s="35"/>
      <c r="F26" s="55"/>
      <c r="G26" s="124"/>
      <c r="H26" s="43"/>
      <c r="I26" s="38"/>
      <c r="J26" s="38"/>
      <c r="K26" s="38"/>
      <c r="L26" s="11"/>
      <c r="M26" s="12"/>
      <c r="N26" s="11"/>
      <c r="O26" s="10"/>
      <c r="P26" s="13"/>
      <c r="Q26" s="11"/>
      <c r="R26" s="10"/>
      <c r="S26" s="10"/>
      <c r="T26" s="11"/>
      <c r="U26" s="11"/>
      <c r="V26" s="11"/>
      <c r="W26" s="11"/>
      <c r="X26" s="11"/>
      <c r="Y26" s="11"/>
      <c r="Z26" s="10"/>
      <c r="AA26" s="11"/>
      <c r="AB26" s="11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</row>
    <row r="27" spans="1:56" s="6" customFormat="1" ht="19.5" customHeight="1" x14ac:dyDescent="0.3">
      <c r="A27" s="182"/>
      <c r="B27" s="194" t="s">
        <v>423</v>
      </c>
      <c r="C27" s="195"/>
      <c r="D27" s="61"/>
      <c r="E27" s="35"/>
      <c r="F27" s="55"/>
      <c r="G27" s="124"/>
      <c r="H27" s="43"/>
      <c r="I27" s="38"/>
      <c r="J27" s="38"/>
      <c r="K27" s="38"/>
      <c r="L27" s="11"/>
      <c r="M27" s="12"/>
      <c r="N27" s="11"/>
      <c r="O27" s="10"/>
      <c r="P27" s="13"/>
      <c r="Q27" s="11"/>
      <c r="R27" s="10"/>
      <c r="S27" s="10"/>
      <c r="T27" s="11"/>
      <c r="U27" s="11"/>
      <c r="V27" s="11"/>
      <c r="W27" s="11"/>
      <c r="X27" s="11"/>
      <c r="Y27" s="11"/>
      <c r="Z27" s="10"/>
      <c r="AA27" s="11"/>
      <c r="AB27" s="11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</row>
    <row r="28" spans="1:56" s="6" customFormat="1" ht="22.5" customHeight="1" x14ac:dyDescent="0.3">
      <c r="A28" s="182"/>
      <c r="B28" s="194" t="s">
        <v>419</v>
      </c>
      <c r="C28" s="195"/>
      <c r="D28" s="61"/>
      <c r="E28" s="35"/>
      <c r="F28" s="55"/>
      <c r="G28" s="124"/>
      <c r="H28" s="43"/>
      <c r="I28" s="38"/>
      <c r="J28" s="38"/>
      <c r="K28" s="38"/>
      <c r="L28" s="11"/>
      <c r="M28" s="12"/>
      <c r="N28" s="11"/>
      <c r="O28" s="10"/>
      <c r="P28" s="13"/>
      <c r="Q28" s="11"/>
      <c r="R28" s="10"/>
      <c r="S28" s="10"/>
      <c r="T28" s="11"/>
      <c r="U28" s="11"/>
      <c r="V28" s="11"/>
      <c r="W28" s="11"/>
      <c r="X28" s="11"/>
      <c r="Y28" s="11"/>
      <c r="Z28" s="10"/>
      <c r="AA28" s="11"/>
      <c r="AB28" s="11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</row>
    <row r="29" spans="1:56" s="6" customFormat="1" ht="58.5" customHeight="1" x14ac:dyDescent="0.3">
      <c r="A29" s="182"/>
      <c r="B29" s="216" t="s">
        <v>391</v>
      </c>
      <c r="C29" s="216"/>
      <c r="D29" s="33"/>
      <c r="E29" s="35"/>
      <c r="F29" s="55"/>
      <c r="G29" s="59">
        <v>2</v>
      </c>
      <c r="H29" s="43">
        <v>2</v>
      </c>
      <c r="I29" s="38"/>
      <c r="J29" s="38"/>
      <c r="K29" s="38"/>
      <c r="L29" s="11"/>
      <c r="M29" s="12"/>
      <c r="N29" s="11"/>
      <c r="O29" s="10"/>
      <c r="P29" s="13"/>
      <c r="Q29" s="11"/>
      <c r="R29" s="10"/>
      <c r="S29" s="10"/>
      <c r="T29" s="11"/>
      <c r="U29" s="11"/>
      <c r="V29" s="11"/>
      <c r="W29" s="11"/>
      <c r="X29" s="11"/>
      <c r="Y29" s="11"/>
      <c r="Z29" s="10"/>
      <c r="AA29" s="11"/>
      <c r="AB29" s="11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</row>
    <row r="30" spans="1:56" s="6" customFormat="1" ht="27.75" customHeight="1" x14ac:dyDescent="0.3">
      <c r="A30" s="183"/>
      <c r="B30" s="180" t="s">
        <v>433</v>
      </c>
      <c r="C30" s="180"/>
      <c r="D30" s="61"/>
      <c r="E30" s="35"/>
      <c r="F30" s="55"/>
      <c r="G30" s="128"/>
      <c r="H30" s="43"/>
      <c r="I30" s="38"/>
      <c r="J30" s="38"/>
      <c r="K30" s="38"/>
      <c r="L30" s="11"/>
      <c r="M30" s="12"/>
      <c r="N30" s="11"/>
      <c r="O30" s="10"/>
      <c r="P30" s="13"/>
      <c r="Q30" s="11"/>
      <c r="R30" s="10"/>
      <c r="S30" s="10"/>
      <c r="T30" s="11"/>
      <c r="U30" s="11"/>
      <c r="V30" s="11"/>
      <c r="W30" s="11"/>
      <c r="X30" s="11"/>
      <c r="Y30" s="11"/>
      <c r="Z30" s="10"/>
      <c r="AA30" s="11"/>
      <c r="AB30" s="11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</row>
    <row r="31" spans="1:56" s="6" customFormat="1" ht="30" customHeight="1" x14ac:dyDescent="0.3">
      <c r="A31" s="48" t="s">
        <v>77</v>
      </c>
      <c r="B31" s="192" t="s">
        <v>92</v>
      </c>
      <c r="C31" s="193"/>
      <c r="D31" s="39"/>
      <c r="E31" s="40"/>
      <c r="F31" s="56"/>
      <c r="G31" s="60">
        <f>G32+G33+G35+G34</f>
        <v>6</v>
      </c>
      <c r="H31" s="60">
        <f>H32+H33+H35+H34</f>
        <v>5</v>
      </c>
      <c r="I31" s="38"/>
      <c r="J31" s="38"/>
      <c r="K31" s="38"/>
      <c r="L31" s="11"/>
      <c r="M31" s="12"/>
      <c r="N31" s="11"/>
      <c r="O31" s="10"/>
      <c r="P31" s="13"/>
      <c r="Q31" s="11"/>
      <c r="R31" s="10"/>
      <c r="S31" s="10"/>
      <c r="T31" s="11"/>
      <c r="U31" s="11"/>
      <c r="V31" s="11"/>
      <c r="W31" s="11"/>
      <c r="X31" s="11"/>
      <c r="Y31" s="11"/>
      <c r="Z31" s="10"/>
      <c r="AA31" s="11"/>
      <c r="AB31" s="11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</row>
    <row r="32" spans="1:56" s="6" customFormat="1" ht="18" customHeight="1" x14ac:dyDescent="0.3">
      <c r="A32" s="181" t="s">
        <v>105</v>
      </c>
      <c r="B32" s="196" t="s">
        <v>93</v>
      </c>
      <c r="C32" s="197"/>
      <c r="D32" s="39"/>
      <c r="E32" s="40"/>
      <c r="F32" s="56"/>
      <c r="G32" s="60"/>
      <c r="H32" s="80"/>
      <c r="I32" s="38"/>
      <c r="J32" s="38"/>
      <c r="K32" s="38"/>
      <c r="L32" s="11"/>
      <c r="M32" s="12"/>
      <c r="N32" s="11"/>
      <c r="O32" s="10"/>
      <c r="P32" s="13"/>
      <c r="Q32" s="11"/>
      <c r="R32" s="10"/>
      <c r="S32" s="10"/>
      <c r="T32" s="11"/>
      <c r="U32" s="11"/>
      <c r="V32" s="11"/>
      <c r="W32" s="11"/>
      <c r="X32" s="11"/>
      <c r="Y32" s="11"/>
      <c r="Z32" s="10"/>
      <c r="AA32" s="11"/>
      <c r="AB32" s="11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</row>
    <row r="33" spans="1:56" s="6" customFormat="1" ht="18" customHeight="1" x14ac:dyDescent="0.3">
      <c r="A33" s="182"/>
      <c r="B33" s="238" t="s">
        <v>94</v>
      </c>
      <c r="C33" s="239"/>
      <c r="D33" s="39"/>
      <c r="E33" s="40"/>
      <c r="F33" s="56"/>
      <c r="G33" s="60"/>
      <c r="H33" s="80"/>
      <c r="I33" s="38"/>
      <c r="J33" s="38"/>
      <c r="K33" s="38"/>
      <c r="L33" s="11"/>
      <c r="M33" s="12"/>
      <c r="N33" s="11"/>
      <c r="O33" s="10"/>
      <c r="P33" s="13"/>
      <c r="Q33" s="11"/>
      <c r="R33" s="10"/>
      <c r="S33" s="10"/>
      <c r="T33" s="11"/>
      <c r="U33" s="11"/>
      <c r="V33" s="11"/>
      <c r="W33" s="11"/>
      <c r="X33" s="11"/>
      <c r="Y33" s="11"/>
      <c r="Z33" s="10"/>
      <c r="AA33" s="11"/>
      <c r="AB33" s="11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</row>
    <row r="34" spans="1:56" s="6" customFormat="1" ht="18" customHeight="1" x14ac:dyDescent="0.3">
      <c r="A34" s="182"/>
      <c r="B34" s="125" t="s">
        <v>412</v>
      </c>
      <c r="C34" s="126"/>
      <c r="D34" s="39"/>
      <c r="E34" s="40"/>
      <c r="F34" s="56"/>
      <c r="G34" s="173">
        <v>6</v>
      </c>
      <c r="H34" s="80">
        <v>4</v>
      </c>
      <c r="I34" s="38"/>
      <c r="J34" s="38"/>
      <c r="K34" s="38"/>
      <c r="L34" s="11"/>
      <c r="M34" s="12"/>
      <c r="N34" s="11"/>
      <c r="O34" s="10"/>
      <c r="P34" s="13"/>
      <c r="Q34" s="11"/>
      <c r="R34" s="10"/>
      <c r="S34" s="10"/>
      <c r="T34" s="11"/>
      <c r="U34" s="11"/>
      <c r="V34" s="11"/>
      <c r="W34" s="11"/>
      <c r="X34" s="11"/>
      <c r="Y34" s="11"/>
      <c r="Z34" s="10"/>
      <c r="AA34" s="11"/>
      <c r="AB34" s="11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</row>
    <row r="35" spans="1:56" s="6" customFormat="1" ht="18" customHeight="1" x14ac:dyDescent="0.3">
      <c r="A35" s="182"/>
      <c r="B35" s="198" t="s">
        <v>213</v>
      </c>
      <c r="C35" s="199"/>
      <c r="D35" s="39"/>
      <c r="E35" s="40"/>
      <c r="F35" s="56"/>
      <c r="G35" s="60"/>
      <c r="H35" s="80">
        <v>1</v>
      </c>
      <c r="I35" s="38"/>
      <c r="J35" s="38"/>
      <c r="K35" s="38"/>
      <c r="L35" s="11"/>
      <c r="M35" s="12"/>
      <c r="N35" s="11"/>
      <c r="O35" s="10"/>
      <c r="P35" s="13"/>
      <c r="Q35" s="11"/>
      <c r="R35" s="10"/>
      <c r="S35" s="10"/>
      <c r="T35" s="11"/>
      <c r="U35" s="11"/>
      <c r="V35" s="11"/>
      <c r="W35" s="11"/>
      <c r="X35" s="11"/>
      <c r="Y35" s="11"/>
      <c r="Z35" s="10"/>
      <c r="AA35" s="11"/>
      <c r="AB35" s="11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</row>
    <row r="36" spans="1:56" s="24" customFormat="1" ht="34.5" customHeight="1" x14ac:dyDescent="0.3">
      <c r="A36" s="63" t="s">
        <v>78</v>
      </c>
      <c r="B36" s="242" t="s">
        <v>96</v>
      </c>
      <c r="C36" s="242"/>
      <c r="D36" s="64"/>
      <c r="E36" s="40"/>
      <c r="F36" s="65"/>
      <c r="G36" s="66">
        <v>43</v>
      </c>
      <c r="H36" s="66">
        <f>H37+H38+H39</f>
        <v>70</v>
      </c>
      <c r="I36" s="45"/>
      <c r="J36" s="45"/>
      <c r="K36" s="45"/>
      <c r="L36" s="5"/>
      <c r="M36" s="22"/>
      <c r="N36" s="5"/>
      <c r="O36" s="23"/>
      <c r="P36" s="67"/>
      <c r="Q36" s="5"/>
      <c r="R36" s="23"/>
      <c r="S36" s="23"/>
      <c r="T36" s="5"/>
      <c r="U36" s="5"/>
      <c r="V36" s="5"/>
      <c r="W36" s="5"/>
      <c r="X36" s="5"/>
      <c r="Y36" s="5"/>
      <c r="Z36" s="23"/>
      <c r="AA36" s="5"/>
      <c r="AB36" s="5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</row>
    <row r="37" spans="1:56" s="24" customFormat="1" ht="18.75" x14ac:dyDescent="0.3">
      <c r="A37" s="174" t="s">
        <v>105</v>
      </c>
      <c r="B37" s="224" t="s">
        <v>97</v>
      </c>
      <c r="C37" s="224"/>
      <c r="D37" s="64"/>
      <c r="E37" s="40"/>
      <c r="F37" s="65"/>
      <c r="G37" s="80">
        <v>43</v>
      </c>
      <c r="H37" s="80">
        <v>67</v>
      </c>
      <c r="I37" s="45"/>
      <c r="J37" s="45"/>
      <c r="K37" s="45"/>
      <c r="L37" s="5"/>
      <c r="M37" s="22"/>
      <c r="N37" s="5"/>
      <c r="O37" s="23"/>
      <c r="P37" s="67"/>
      <c r="Q37" s="5"/>
      <c r="R37" s="23"/>
      <c r="S37" s="23"/>
      <c r="T37" s="5"/>
      <c r="U37" s="5"/>
      <c r="V37" s="5"/>
      <c r="W37" s="5"/>
      <c r="X37" s="5"/>
      <c r="Y37" s="5"/>
      <c r="Z37" s="23"/>
      <c r="AA37" s="5"/>
      <c r="AB37" s="5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</row>
    <row r="38" spans="1:56" s="24" customFormat="1" ht="18.75" x14ac:dyDescent="0.3">
      <c r="A38" s="175"/>
      <c r="B38" s="216" t="s">
        <v>98</v>
      </c>
      <c r="C38" s="216"/>
      <c r="D38" s="64"/>
      <c r="E38" s="40"/>
      <c r="F38" s="65"/>
      <c r="G38" s="66"/>
      <c r="H38" s="80"/>
      <c r="I38" s="45"/>
      <c r="J38" s="45"/>
      <c r="K38" s="45"/>
      <c r="L38" s="5"/>
      <c r="M38" s="22"/>
      <c r="N38" s="5"/>
      <c r="O38" s="23"/>
      <c r="P38" s="67"/>
      <c r="Q38" s="5"/>
      <c r="R38" s="23"/>
      <c r="S38" s="23"/>
      <c r="T38" s="5"/>
      <c r="U38" s="5"/>
      <c r="V38" s="5"/>
      <c r="W38" s="5"/>
      <c r="X38" s="5"/>
      <c r="Y38" s="5"/>
      <c r="Z38" s="23"/>
      <c r="AA38" s="5"/>
      <c r="AB38" s="5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</row>
    <row r="39" spans="1:56" s="24" customFormat="1" ht="18.75" customHeight="1" x14ac:dyDescent="0.3">
      <c r="A39" s="175"/>
      <c r="B39" s="190" t="s">
        <v>211</v>
      </c>
      <c r="C39" s="191"/>
      <c r="D39" s="64"/>
      <c r="E39" s="40"/>
      <c r="F39" s="65"/>
      <c r="G39" s="66"/>
      <c r="H39" s="80">
        <v>3</v>
      </c>
      <c r="I39" s="45"/>
      <c r="J39" s="45"/>
      <c r="K39" s="45"/>
      <c r="L39" s="5"/>
      <c r="M39" s="22"/>
      <c r="N39" s="5"/>
      <c r="O39" s="23"/>
      <c r="P39" s="67"/>
      <c r="Q39" s="5"/>
      <c r="R39" s="23"/>
      <c r="S39" s="23"/>
      <c r="T39" s="5"/>
      <c r="U39" s="5"/>
      <c r="V39" s="5"/>
      <c r="W39" s="5"/>
      <c r="X39" s="5"/>
      <c r="Y39" s="5"/>
      <c r="Z39" s="23"/>
      <c r="AA39" s="5"/>
      <c r="AB39" s="5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</row>
    <row r="40" spans="1:56" s="24" customFormat="1" ht="20.25" customHeight="1" x14ac:dyDescent="0.3">
      <c r="A40" s="63" t="s">
        <v>79</v>
      </c>
      <c r="B40" s="184" t="s">
        <v>228</v>
      </c>
      <c r="C40" s="185"/>
      <c r="D40" s="64"/>
      <c r="E40" s="40"/>
      <c r="F40" s="65"/>
      <c r="G40" s="66">
        <v>43</v>
      </c>
      <c r="H40" s="66">
        <f>SUM(H41:H48)</f>
        <v>70</v>
      </c>
      <c r="I40" s="45"/>
      <c r="J40" s="45"/>
      <c r="K40" s="45"/>
      <c r="L40" s="5"/>
      <c r="M40" s="22"/>
      <c r="N40" s="5"/>
      <c r="O40" s="23"/>
      <c r="P40" s="67"/>
      <c r="Q40" s="5"/>
      <c r="R40" s="23"/>
      <c r="S40" s="23"/>
      <c r="T40" s="5"/>
      <c r="U40" s="5"/>
      <c r="V40" s="5"/>
      <c r="W40" s="5"/>
      <c r="X40" s="5"/>
      <c r="Y40" s="5"/>
      <c r="Z40" s="23"/>
      <c r="AA40" s="5"/>
      <c r="AB40" s="5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</row>
    <row r="41" spans="1:56" s="24" customFormat="1" ht="20.25" customHeight="1" x14ac:dyDescent="0.3">
      <c r="A41" s="76" t="s">
        <v>230</v>
      </c>
      <c r="B41" s="188" t="s">
        <v>221</v>
      </c>
      <c r="C41" s="189"/>
      <c r="D41" s="64"/>
      <c r="E41" s="40"/>
      <c r="F41" s="65"/>
      <c r="G41" s="80">
        <v>35</v>
      </c>
      <c r="H41" s="80">
        <v>58</v>
      </c>
      <c r="I41" s="45"/>
      <c r="J41" s="45"/>
      <c r="K41" s="45"/>
      <c r="L41" s="5"/>
      <c r="M41" s="22"/>
      <c r="N41" s="5"/>
      <c r="O41" s="23"/>
      <c r="P41" s="67"/>
      <c r="Q41" s="5"/>
      <c r="R41" s="23"/>
      <c r="S41" s="23"/>
      <c r="T41" s="5"/>
      <c r="U41" s="5"/>
      <c r="V41" s="5"/>
      <c r="W41" s="5"/>
      <c r="X41" s="5"/>
      <c r="Y41" s="5"/>
      <c r="Z41" s="23"/>
      <c r="AA41" s="5"/>
      <c r="AB41" s="5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</row>
    <row r="42" spans="1:56" s="24" customFormat="1" ht="20.25" customHeight="1" x14ac:dyDescent="0.3">
      <c r="A42" s="76" t="s">
        <v>231</v>
      </c>
      <c r="B42" s="188" t="s">
        <v>222</v>
      </c>
      <c r="C42" s="189"/>
      <c r="D42" s="64"/>
      <c r="E42" s="40"/>
      <c r="F42" s="65"/>
      <c r="G42" s="80">
        <v>8</v>
      </c>
      <c r="H42" s="80">
        <v>9</v>
      </c>
      <c r="I42" s="45"/>
      <c r="J42" s="45"/>
      <c r="K42" s="45"/>
      <c r="L42" s="5"/>
      <c r="M42" s="22"/>
      <c r="N42" s="5"/>
      <c r="O42" s="23"/>
      <c r="P42" s="67"/>
      <c r="Q42" s="5"/>
      <c r="R42" s="23"/>
      <c r="S42" s="23"/>
      <c r="T42" s="5"/>
      <c r="U42" s="5"/>
      <c r="V42" s="5"/>
      <c r="W42" s="5"/>
      <c r="X42" s="5"/>
      <c r="Y42" s="5"/>
      <c r="Z42" s="23"/>
      <c r="AA42" s="5"/>
      <c r="AB42" s="5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</row>
    <row r="43" spans="1:56" s="24" customFormat="1" ht="20.25" customHeight="1" x14ac:dyDescent="0.3">
      <c r="A43" s="76" t="s">
        <v>232</v>
      </c>
      <c r="B43" s="188" t="s">
        <v>223</v>
      </c>
      <c r="C43" s="189"/>
      <c r="D43" s="64"/>
      <c r="E43" s="40"/>
      <c r="F43" s="65"/>
      <c r="G43" s="66"/>
      <c r="H43" s="66"/>
      <c r="I43" s="45"/>
      <c r="J43" s="45"/>
      <c r="K43" s="45"/>
      <c r="L43" s="5"/>
      <c r="M43" s="22"/>
      <c r="N43" s="5"/>
      <c r="O43" s="23"/>
      <c r="P43" s="67"/>
      <c r="Q43" s="5"/>
      <c r="R43" s="23"/>
      <c r="S43" s="23"/>
      <c r="T43" s="5"/>
      <c r="U43" s="5"/>
      <c r="V43" s="5"/>
      <c r="W43" s="5"/>
      <c r="X43" s="5"/>
      <c r="Y43" s="5"/>
      <c r="Z43" s="23"/>
      <c r="AA43" s="5"/>
      <c r="AB43" s="5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</row>
    <row r="44" spans="1:56" s="24" customFormat="1" ht="20.25" customHeight="1" x14ac:dyDescent="0.3">
      <c r="A44" s="76" t="s">
        <v>233</v>
      </c>
      <c r="B44" s="188" t="s">
        <v>224</v>
      </c>
      <c r="C44" s="189"/>
      <c r="D44" s="64"/>
      <c r="E44" s="40"/>
      <c r="F44" s="65"/>
      <c r="G44" s="66"/>
      <c r="H44" s="66"/>
      <c r="I44" s="45"/>
      <c r="J44" s="45"/>
      <c r="K44" s="45"/>
      <c r="L44" s="5"/>
      <c r="M44" s="22"/>
      <c r="N44" s="5"/>
      <c r="O44" s="23"/>
      <c r="P44" s="67"/>
      <c r="Q44" s="5"/>
      <c r="R44" s="23"/>
      <c r="S44" s="23"/>
      <c r="T44" s="5"/>
      <c r="U44" s="5"/>
      <c r="V44" s="5"/>
      <c r="W44" s="5"/>
      <c r="X44" s="5"/>
      <c r="Y44" s="5"/>
      <c r="Z44" s="23"/>
      <c r="AA44" s="5"/>
      <c r="AB44" s="5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</row>
    <row r="45" spans="1:56" s="24" customFormat="1" ht="20.25" customHeight="1" x14ac:dyDescent="0.3">
      <c r="A45" s="76" t="s">
        <v>234</v>
      </c>
      <c r="B45" s="188" t="s">
        <v>225</v>
      </c>
      <c r="C45" s="189"/>
      <c r="D45" s="64"/>
      <c r="E45" s="40"/>
      <c r="F45" s="65"/>
      <c r="G45" s="66"/>
      <c r="H45" s="66"/>
      <c r="I45" s="45"/>
      <c r="J45" s="45"/>
      <c r="K45" s="45"/>
      <c r="L45" s="5"/>
      <c r="M45" s="22"/>
      <c r="N45" s="5"/>
      <c r="O45" s="23"/>
      <c r="P45" s="67"/>
      <c r="Q45" s="5"/>
      <c r="R45" s="23"/>
      <c r="S45" s="23"/>
      <c r="T45" s="5"/>
      <c r="U45" s="5"/>
      <c r="V45" s="5"/>
      <c r="W45" s="5"/>
      <c r="X45" s="5"/>
      <c r="Y45" s="5"/>
      <c r="Z45" s="23"/>
      <c r="AA45" s="5"/>
      <c r="AB45" s="5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</row>
    <row r="46" spans="1:56" s="24" customFormat="1" ht="20.25" customHeight="1" x14ac:dyDescent="0.3">
      <c r="A46" s="76" t="s">
        <v>235</v>
      </c>
      <c r="B46" s="188" t="s">
        <v>226</v>
      </c>
      <c r="C46" s="189"/>
      <c r="D46" s="64"/>
      <c r="E46" s="40"/>
      <c r="F46" s="65"/>
      <c r="G46" s="66"/>
      <c r="H46" s="66"/>
      <c r="I46" s="45"/>
      <c r="J46" s="45"/>
      <c r="K46" s="45"/>
      <c r="L46" s="5"/>
      <c r="M46" s="22"/>
      <c r="N46" s="5"/>
      <c r="O46" s="23"/>
      <c r="P46" s="67"/>
      <c r="Q46" s="5"/>
      <c r="R46" s="23"/>
      <c r="S46" s="23"/>
      <c r="T46" s="5"/>
      <c r="U46" s="5"/>
      <c r="V46" s="5"/>
      <c r="W46" s="5"/>
      <c r="X46" s="5"/>
      <c r="Y46" s="5"/>
      <c r="Z46" s="23"/>
      <c r="AA46" s="5"/>
      <c r="AB46" s="5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</row>
    <row r="47" spans="1:56" s="24" customFormat="1" ht="20.25" customHeight="1" x14ac:dyDescent="0.3">
      <c r="A47" s="76" t="s">
        <v>236</v>
      </c>
      <c r="B47" s="188" t="s">
        <v>227</v>
      </c>
      <c r="C47" s="189"/>
      <c r="D47" s="64"/>
      <c r="E47" s="40"/>
      <c r="F47" s="65"/>
      <c r="G47" s="66"/>
      <c r="H47" s="66"/>
      <c r="I47" s="45"/>
      <c r="J47" s="45"/>
      <c r="K47" s="45"/>
      <c r="L47" s="5"/>
      <c r="M47" s="22"/>
      <c r="N47" s="5"/>
      <c r="O47" s="23"/>
      <c r="P47" s="67"/>
      <c r="Q47" s="5"/>
      <c r="R47" s="23"/>
      <c r="S47" s="23"/>
      <c r="T47" s="5"/>
      <c r="U47" s="5"/>
      <c r="V47" s="5"/>
      <c r="W47" s="5"/>
      <c r="X47" s="5"/>
      <c r="Y47" s="5"/>
      <c r="Z47" s="23"/>
      <c r="AA47" s="5"/>
      <c r="AB47" s="5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</row>
    <row r="48" spans="1:56" s="6" customFormat="1" ht="21" customHeight="1" x14ac:dyDescent="0.3">
      <c r="A48" s="76" t="s">
        <v>237</v>
      </c>
      <c r="B48" s="217" t="s">
        <v>211</v>
      </c>
      <c r="C48" s="218"/>
      <c r="D48" s="39"/>
      <c r="E48" s="40"/>
      <c r="F48" s="56"/>
      <c r="G48" s="60"/>
      <c r="H48" s="80">
        <v>3</v>
      </c>
      <c r="I48" s="38"/>
      <c r="J48" s="38"/>
      <c r="K48" s="38"/>
      <c r="L48" s="11"/>
      <c r="M48" s="12"/>
      <c r="N48" s="11"/>
      <c r="O48" s="10"/>
      <c r="P48" s="13"/>
      <c r="Q48" s="11"/>
      <c r="R48" s="10"/>
      <c r="S48" s="10"/>
      <c r="T48" s="11"/>
      <c r="U48" s="11"/>
      <c r="V48" s="11"/>
      <c r="W48" s="11"/>
      <c r="X48" s="11"/>
      <c r="Y48" s="11"/>
      <c r="Z48" s="10"/>
      <c r="AA48" s="11"/>
      <c r="AB48" s="11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</row>
    <row r="49" spans="1:56" s="6" customFormat="1" ht="18.75" customHeight="1" x14ac:dyDescent="0.3">
      <c r="A49" s="182" t="s">
        <v>105</v>
      </c>
      <c r="B49" s="186" t="s">
        <v>217</v>
      </c>
      <c r="C49" s="187"/>
      <c r="D49" s="39"/>
      <c r="E49" s="40"/>
      <c r="F49" s="56"/>
      <c r="G49" s="60"/>
      <c r="H49" s="80"/>
      <c r="I49" s="38"/>
      <c r="J49" s="38"/>
      <c r="K49" s="38"/>
      <c r="L49" s="11"/>
      <c r="M49" s="12"/>
      <c r="N49" s="11"/>
      <c r="O49" s="10"/>
      <c r="P49" s="13"/>
      <c r="Q49" s="11"/>
      <c r="R49" s="10"/>
      <c r="S49" s="10"/>
      <c r="T49" s="11"/>
      <c r="U49" s="11"/>
      <c r="V49" s="11"/>
      <c r="W49" s="11"/>
      <c r="X49" s="11"/>
      <c r="Y49" s="11"/>
      <c r="Z49" s="10"/>
      <c r="AA49" s="11"/>
      <c r="AB49" s="11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</row>
    <row r="50" spans="1:56" s="6" customFormat="1" ht="19.5" customHeight="1" x14ac:dyDescent="0.3">
      <c r="A50" s="182"/>
      <c r="B50" s="186" t="s">
        <v>218</v>
      </c>
      <c r="C50" s="187"/>
      <c r="D50" s="39"/>
      <c r="E50" s="40"/>
      <c r="F50" s="56"/>
      <c r="G50" s="60"/>
      <c r="H50" s="80"/>
      <c r="I50" s="38"/>
      <c r="J50" s="38"/>
      <c r="K50" s="38"/>
      <c r="L50" s="11"/>
      <c r="M50" s="12"/>
      <c r="N50" s="11"/>
      <c r="O50" s="10"/>
      <c r="P50" s="13"/>
      <c r="Q50" s="11"/>
      <c r="R50" s="10"/>
      <c r="S50" s="10"/>
      <c r="T50" s="11"/>
      <c r="U50" s="11"/>
      <c r="V50" s="11"/>
      <c r="W50" s="11"/>
      <c r="X50" s="11"/>
      <c r="Y50" s="11"/>
      <c r="Z50" s="10"/>
      <c r="AA50" s="11"/>
      <c r="AB50" s="11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</row>
    <row r="51" spans="1:56" s="6" customFormat="1" ht="17.25" customHeight="1" x14ac:dyDescent="0.3">
      <c r="A51" s="182"/>
      <c r="B51" s="186" t="s">
        <v>229</v>
      </c>
      <c r="C51" s="187"/>
      <c r="D51" s="39"/>
      <c r="E51" s="40"/>
      <c r="F51" s="56"/>
      <c r="G51" s="60"/>
      <c r="H51" s="80"/>
      <c r="I51" s="38"/>
      <c r="J51" s="38"/>
      <c r="K51" s="38"/>
      <c r="L51" s="11"/>
      <c r="M51" s="12"/>
      <c r="N51" s="11"/>
      <c r="O51" s="10"/>
      <c r="P51" s="13"/>
      <c r="Q51" s="11"/>
      <c r="R51" s="10"/>
      <c r="S51" s="10"/>
      <c r="T51" s="11"/>
      <c r="U51" s="11"/>
      <c r="V51" s="11"/>
      <c r="W51" s="11"/>
      <c r="X51" s="11"/>
      <c r="Y51" s="11"/>
      <c r="Z51" s="10"/>
      <c r="AA51" s="11"/>
      <c r="AB51" s="11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</row>
    <row r="52" spans="1:56" s="6" customFormat="1" ht="20.25" customHeight="1" x14ac:dyDescent="0.3">
      <c r="A52" s="182"/>
      <c r="B52" s="186" t="s">
        <v>219</v>
      </c>
      <c r="C52" s="187"/>
      <c r="D52" s="39"/>
      <c r="E52" s="40"/>
      <c r="F52" s="56"/>
      <c r="G52" s="60"/>
      <c r="H52" s="80"/>
      <c r="I52" s="38"/>
      <c r="J52" s="38"/>
      <c r="K52" s="38"/>
      <c r="L52" s="11"/>
      <c r="M52" s="12"/>
      <c r="N52" s="11"/>
      <c r="O52" s="10"/>
      <c r="P52" s="13"/>
      <c r="Q52" s="11"/>
      <c r="R52" s="10"/>
      <c r="S52" s="10"/>
      <c r="T52" s="11"/>
      <c r="U52" s="11"/>
      <c r="V52" s="11"/>
      <c r="W52" s="11"/>
      <c r="X52" s="11"/>
      <c r="Y52" s="11"/>
      <c r="Z52" s="10"/>
      <c r="AA52" s="11"/>
      <c r="AB52" s="11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</row>
    <row r="53" spans="1:56" s="6" customFormat="1" ht="21" customHeight="1" x14ac:dyDescent="0.3">
      <c r="A53" s="183"/>
      <c r="B53" s="186" t="s">
        <v>220</v>
      </c>
      <c r="C53" s="187"/>
      <c r="D53" s="61"/>
      <c r="E53" s="35"/>
      <c r="F53" s="55"/>
      <c r="G53" s="75"/>
      <c r="H53" s="43"/>
      <c r="I53" s="38"/>
      <c r="J53" s="38"/>
      <c r="K53" s="38"/>
      <c r="L53" s="11"/>
      <c r="M53" s="12"/>
      <c r="N53" s="11"/>
      <c r="O53" s="10"/>
      <c r="P53" s="13"/>
      <c r="Q53" s="11"/>
      <c r="R53" s="10"/>
      <c r="S53" s="10"/>
      <c r="T53" s="11"/>
      <c r="U53" s="11"/>
      <c r="V53" s="11"/>
      <c r="W53" s="11"/>
      <c r="X53" s="11"/>
      <c r="Y53" s="11"/>
      <c r="Z53" s="10"/>
      <c r="AA53" s="11"/>
      <c r="AB53" s="11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</row>
    <row r="54" spans="1:56" s="6" customFormat="1" ht="64.5" customHeight="1" x14ac:dyDescent="0.3">
      <c r="A54" s="211" t="s">
        <v>207</v>
      </c>
      <c r="B54" s="212"/>
      <c r="C54" s="212"/>
      <c r="D54" s="212"/>
      <c r="E54" s="212"/>
      <c r="F54" s="212"/>
      <c r="G54" s="212"/>
      <c r="H54" s="213"/>
      <c r="I54" s="38"/>
      <c r="J54" s="38"/>
      <c r="K54" s="38"/>
      <c r="L54" s="11"/>
      <c r="M54" s="12"/>
      <c r="N54" s="11"/>
      <c r="O54" s="10"/>
      <c r="P54" s="13"/>
      <c r="Q54" s="11"/>
      <c r="R54" s="10"/>
      <c r="S54" s="10"/>
      <c r="T54" s="11"/>
      <c r="U54" s="11"/>
      <c r="V54" s="11"/>
      <c r="W54" s="11"/>
      <c r="X54" s="11"/>
      <c r="Y54" s="11"/>
      <c r="Z54" s="10"/>
      <c r="AA54" s="11"/>
      <c r="AB54" s="11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</row>
    <row r="55" spans="1:56" s="6" customFormat="1" ht="18.75" customHeight="1" x14ac:dyDescent="0.3">
      <c r="A55" s="48" t="s">
        <v>80</v>
      </c>
      <c r="B55" s="223" t="s">
        <v>90</v>
      </c>
      <c r="C55" s="223"/>
      <c r="D55" s="39"/>
      <c r="E55" s="40"/>
      <c r="F55" s="56"/>
      <c r="G55" s="60">
        <v>1</v>
      </c>
      <c r="H55" s="60">
        <f>H56+H57+H58</f>
        <v>0</v>
      </c>
      <c r="I55" s="38"/>
      <c r="J55" s="38"/>
      <c r="K55" s="38"/>
      <c r="L55" s="11"/>
      <c r="M55" s="12"/>
      <c r="N55" s="11"/>
      <c r="O55" s="10"/>
      <c r="P55" s="13"/>
      <c r="Q55" s="11"/>
      <c r="R55" s="10"/>
      <c r="S55" s="10"/>
      <c r="T55" s="11"/>
      <c r="U55" s="11"/>
      <c r="V55" s="11"/>
      <c r="W55" s="11"/>
      <c r="X55" s="11"/>
      <c r="Y55" s="11"/>
      <c r="Z55" s="10"/>
      <c r="AA55" s="11"/>
      <c r="AB55" s="11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</row>
    <row r="56" spans="1:56" s="6" customFormat="1" ht="18.75" x14ac:dyDescent="0.3">
      <c r="A56" s="57" t="s">
        <v>100</v>
      </c>
      <c r="B56" s="198" t="s">
        <v>409</v>
      </c>
      <c r="C56" s="198"/>
      <c r="D56" s="61"/>
      <c r="E56" s="34"/>
      <c r="F56" s="59"/>
      <c r="G56" s="59">
        <v>1</v>
      </c>
      <c r="H56" s="43"/>
      <c r="I56" s="38"/>
      <c r="J56" s="38"/>
      <c r="K56" s="38"/>
      <c r="L56" s="11"/>
      <c r="M56" s="12"/>
      <c r="N56" s="11"/>
      <c r="O56" s="10"/>
      <c r="P56" s="13"/>
      <c r="Q56" s="11"/>
      <c r="R56" s="10"/>
      <c r="S56" s="10"/>
      <c r="T56" s="11"/>
      <c r="U56" s="11"/>
      <c r="V56" s="11"/>
      <c r="W56" s="11"/>
      <c r="X56" s="11"/>
      <c r="Y56" s="11"/>
      <c r="Z56" s="10"/>
      <c r="AA56" s="11"/>
      <c r="AB56" s="11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</row>
    <row r="57" spans="1:56" s="6" customFormat="1" ht="18.75" x14ac:dyDescent="0.3">
      <c r="A57" s="57" t="s">
        <v>101</v>
      </c>
      <c r="B57" s="198" t="s">
        <v>410</v>
      </c>
      <c r="C57" s="198"/>
      <c r="D57" s="61"/>
      <c r="E57" s="34"/>
      <c r="F57" s="59"/>
      <c r="G57" s="71"/>
      <c r="H57" s="43"/>
      <c r="I57" s="38"/>
      <c r="J57" s="38"/>
      <c r="K57" s="38"/>
      <c r="L57" s="11"/>
      <c r="M57" s="12"/>
      <c r="N57" s="11"/>
      <c r="O57" s="10"/>
      <c r="P57" s="13"/>
      <c r="Q57" s="11"/>
      <c r="R57" s="10"/>
      <c r="S57" s="10"/>
      <c r="T57" s="11"/>
      <c r="U57" s="11"/>
      <c r="V57" s="11"/>
      <c r="W57" s="11"/>
      <c r="X57" s="11"/>
      <c r="Y57" s="11"/>
      <c r="Z57" s="10"/>
      <c r="AA57" s="11"/>
      <c r="AB57" s="11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</row>
    <row r="58" spans="1:56" s="6" customFormat="1" ht="18.75" x14ac:dyDescent="0.3">
      <c r="A58" s="57" t="s">
        <v>212</v>
      </c>
      <c r="B58" s="217" t="s">
        <v>420</v>
      </c>
      <c r="C58" s="218"/>
      <c r="D58" s="61"/>
      <c r="E58" s="34"/>
      <c r="F58" s="59"/>
      <c r="G58" s="74"/>
      <c r="H58" s="43"/>
      <c r="I58" s="38"/>
      <c r="J58" s="38"/>
      <c r="K58" s="38"/>
      <c r="L58" s="11"/>
      <c r="M58" s="12"/>
      <c r="N58" s="11"/>
      <c r="O58" s="10"/>
      <c r="P58" s="13"/>
      <c r="Q58" s="11"/>
      <c r="R58" s="10"/>
      <c r="S58" s="10"/>
      <c r="T58" s="11"/>
      <c r="U58" s="11"/>
      <c r="V58" s="11"/>
      <c r="W58" s="11"/>
      <c r="X58" s="11"/>
      <c r="Y58" s="11"/>
      <c r="Z58" s="10"/>
      <c r="AA58" s="11"/>
      <c r="AB58" s="11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</row>
    <row r="59" spans="1:56" s="6" customFormat="1" ht="18.75" x14ac:dyDescent="0.3">
      <c r="A59" s="57" t="s">
        <v>216</v>
      </c>
      <c r="B59" s="198" t="s">
        <v>107</v>
      </c>
      <c r="C59" s="198"/>
      <c r="D59" s="61"/>
      <c r="E59" s="34"/>
      <c r="F59" s="59"/>
      <c r="G59" s="103"/>
      <c r="H59" s="43"/>
      <c r="I59" s="38"/>
      <c r="J59" s="38"/>
      <c r="K59" s="38"/>
      <c r="L59" s="11"/>
      <c r="M59" s="12"/>
      <c r="N59" s="11"/>
      <c r="O59" s="10"/>
      <c r="P59" s="13"/>
      <c r="Q59" s="11"/>
      <c r="R59" s="10"/>
      <c r="S59" s="10"/>
      <c r="T59" s="11"/>
      <c r="U59" s="11"/>
      <c r="V59" s="11"/>
      <c r="W59" s="11"/>
      <c r="X59" s="11"/>
      <c r="Y59" s="11"/>
      <c r="Z59" s="10"/>
      <c r="AA59" s="11"/>
      <c r="AB59" s="11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</row>
    <row r="60" spans="1:56" s="6" customFormat="1" ht="30" customHeight="1" x14ac:dyDescent="0.3">
      <c r="A60" s="208" t="s">
        <v>208</v>
      </c>
      <c r="B60" s="209"/>
      <c r="C60" s="209"/>
      <c r="D60" s="209"/>
      <c r="E60" s="209"/>
      <c r="F60" s="209"/>
      <c r="G60" s="209"/>
      <c r="H60" s="210"/>
      <c r="I60" s="38"/>
      <c r="J60" s="38"/>
      <c r="K60" s="38"/>
      <c r="L60" s="11"/>
      <c r="M60" s="12"/>
      <c r="N60" s="11"/>
      <c r="O60" s="10"/>
      <c r="P60" s="13"/>
      <c r="Q60" s="11"/>
      <c r="R60" s="10"/>
      <c r="S60" s="10"/>
      <c r="T60" s="11"/>
      <c r="U60" s="11"/>
      <c r="V60" s="11"/>
      <c r="W60" s="11"/>
      <c r="X60" s="11"/>
      <c r="Y60" s="11"/>
      <c r="Z60" s="10"/>
      <c r="AA60" s="11"/>
      <c r="AB60" s="11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</row>
    <row r="61" spans="1:56" s="6" customFormat="1" ht="36.75" customHeight="1" x14ac:dyDescent="0.3">
      <c r="A61" s="119" t="s">
        <v>384</v>
      </c>
      <c r="B61" s="240" t="s">
        <v>402</v>
      </c>
      <c r="C61" s="241"/>
      <c r="D61" s="120"/>
      <c r="E61" s="120"/>
      <c r="F61" s="120"/>
      <c r="G61" s="123">
        <f>G62+G63+G64+G65</f>
        <v>0</v>
      </c>
      <c r="H61" s="123">
        <f>H62+H63+H64+H65</f>
        <v>0</v>
      </c>
      <c r="I61" s="38"/>
      <c r="J61" s="38"/>
      <c r="K61" s="38"/>
      <c r="L61" s="11"/>
      <c r="M61" s="12"/>
      <c r="N61" s="11"/>
      <c r="O61" s="10"/>
      <c r="P61" s="13"/>
      <c r="Q61" s="11"/>
      <c r="R61" s="10"/>
      <c r="S61" s="10"/>
      <c r="T61" s="11"/>
      <c r="U61" s="11"/>
      <c r="V61" s="11"/>
      <c r="W61" s="11"/>
      <c r="X61" s="11"/>
      <c r="Y61" s="11"/>
      <c r="Z61" s="10"/>
      <c r="AA61" s="11"/>
      <c r="AB61" s="11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</row>
    <row r="62" spans="1:56" s="6" customFormat="1" ht="26.25" customHeight="1" x14ac:dyDescent="0.3">
      <c r="A62" s="119"/>
      <c r="B62" s="236" t="s">
        <v>404</v>
      </c>
      <c r="C62" s="237"/>
      <c r="D62" s="120"/>
      <c r="E62" s="120"/>
      <c r="F62" s="120"/>
      <c r="G62" s="122"/>
      <c r="H62" s="121"/>
      <c r="I62" s="38"/>
      <c r="J62" s="38"/>
      <c r="K62" s="38"/>
      <c r="L62" s="11"/>
      <c r="M62" s="12"/>
      <c r="N62" s="11"/>
      <c r="O62" s="10"/>
      <c r="P62" s="13"/>
      <c r="Q62" s="11"/>
      <c r="R62" s="10"/>
      <c r="S62" s="10"/>
      <c r="T62" s="11"/>
      <c r="U62" s="11"/>
      <c r="V62" s="11"/>
      <c r="W62" s="11"/>
      <c r="X62" s="11"/>
      <c r="Y62" s="11"/>
      <c r="Z62" s="10"/>
      <c r="AA62" s="11"/>
      <c r="AB62" s="11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</row>
    <row r="63" spans="1:56" s="6" customFormat="1" ht="25.5" customHeight="1" x14ac:dyDescent="0.3">
      <c r="A63" s="119"/>
      <c r="B63" s="236" t="s">
        <v>405</v>
      </c>
      <c r="C63" s="237"/>
      <c r="D63" s="120"/>
      <c r="E63" s="120"/>
      <c r="F63" s="120"/>
      <c r="G63" s="122"/>
      <c r="H63" s="121"/>
      <c r="I63" s="38"/>
      <c r="J63" s="38"/>
      <c r="K63" s="38"/>
      <c r="L63" s="11"/>
      <c r="M63" s="12"/>
      <c r="N63" s="11"/>
      <c r="O63" s="10"/>
      <c r="P63" s="13"/>
      <c r="Q63" s="11"/>
      <c r="R63" s="10"/>
      <c r="S63" s="10"/>
      <c r="T63" s="11"/>
      <c r="U63" s="11"/>
      <c r="V63" s="11"/>
      <c r="W63" s="11"/>
      <c r="X63" s="11"/>
      <c r="Y63" s="11"/>
      <c r="Z63" s="10"/>
      <c r="AA63" s="11"/>
      <c r="AB63" s="11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</row>
    <row r="64" spans="1:56" s="6" customFormat="1" ht="27" customHeight="1" x14ac:dyDescent="0.3">
      <c r="A64" s="119"/>
      <c r="B64" s="236" t="s">
        <v>406</v>
      </c>
      <c r="C64" s="237"/>
      <c r="D64" s="120"/>
      <c r="E64" s="120"/>
      <c r="F64" s="120"/>
      <c r="G64" s="122"/>
      <c r="H64" s="121"/>
      <c r="I64" s="38"/>
      <c r="J64" s="38"/>
      <c r="K64" s="38"/>
      <c r="L64" s="11"/>
      <c r="M64" s="12"/>
      <c r="N64" s="11"/>
      <c r="O64" s="10"/>
      <c r="P64" s="13"/>
      <c r="Q64" s="11"/>
      <c r="R64" s="10"/>
      <c r="S64" s="10"/>
      <c r="T64" s="11"/>
      <c r="U64" s="11"/>
      <c r="V64" s="11"/>
      <c r="W64" s="11"/>
      <c r="X64" s="11"/>
      <c r="Y64" s="11"/>
      <c r="Z64" s="10"/>
      <c r="AA64" s="11"/>
      <c r="AB64" s="11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</row>
    <row r="65" spans="1:56" s="6" customFormat="1" ht="27" customHeight="1" x14ac:dyDescent="0.3">
      <c r="A65" s="119"/>
      <c r="B65" s="236" t="s">
        <v>403</v>
      </c>
      <c r="C65" s="237"/>
      <c r="D65" s="120"/>
      <c r="E65" s="120"/>
      <c r="F65" s="120"/>
      <c r="G65" s="122"/>
      <c r="H65" s="121"/>
      <c r="I65" s="38"/>
      <c r="J65" s="38"/>
      <c r="K65" s="38"/>
      <c r="L65" s="11"/>
      <c r="M65" s="12"/>
      <c r="N65" s="11"/>
      <c r="O65" s="10"/>
      <c r="P65" s="13"/>
      <c r="Q65" s="11"/>
      <c r="R65" s="10"/>
      <c r="S65" s="10"/>
      <c r="T65" s="11"/>
      <c r="U65" s="11"/>
      <c r="V65" s="11"/>
      <c r="W65" s="11"/>
      <c r="X65" s="11"/>
      <c r="Y65" s="11"/>
      <c r="Z65" s="10"/>
      <c r="AA65" s="11"/>
      <c r="AB65" s="11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</row>
    <row r="66" spans="1:56" s="102" customFormat="1" ht="24.75" customHeight="1" x14ac:dyDescent="0.3">
      <c r="A66" s="92" t="s">
        <v>392</v>
      </c>
      <c r="B66" s="231" t="s">
        <v>421</v>
      </c>
      <c r="C66" s="232"/>
      <c r="D66" s="93"/>
      <c r="E66" s="94"/>
      <c r="F66" s="95"/>
      <c r="G66" s="96">
        <f>G67+G72</f>
        <v>0</v>
      </c>
      <c r="H66" s="96">
        <f>H67+H72</f>
        <v>0</v>
      </c>
      <c r="I66" s="97"/>
      <c r="J66" s="97"/>
      <c r="K66" s="97"/>
      <c r="L66" s="98"/>
      <c r="M66" s="99"/>
      <c r="N66" s="98"/>
      <c r="O66" s="100"/>
      <c r="P66" s="101"/>
      <c r="Q66" s="98"/>
      <c r="R66" s="100"/>
      <c r="S66" s="100"/>
      <c r="T66" s="98"/>
      <c r="U66" s="98"/>
      <c r="V66" s="98"/>
      <c r="W66" s="98"/>
      <c r="X66" s="98"/>
      <c r="Y66" s="98"/>
      <c r="Z66" s="100"/>
      <c r="AA66" s="98"/>
      <c r="AB66" s="98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  <c r="AV66" s="100"/>
      <c r="AW66" s="100"/>
      <c r="AX66" s="100"/>
      <c r="AY66" s="100"/>
      <c r="AZ66" s="100"/>
      <c r="BA66" s="100"/>
      <c r="BB66" s="100"/>
      <c r="BC66" s="100"/>
      <c r="BD66" s="100"/>
    </row>
    <row r="67" spans="1:56" s="24" customFormat="1" ht="22.5" customHeight="1" x14ac:dyDescent="0.3">
      <c r="A67" s="91" t="s">
        <v>393</v>
      </c>
      <c r="B67" s="233" t="s">
        <v>382</v>
      </c>
      <c r="C67" s="234"/>
      <c r="D67" s="64"/>
      <c r="E67" s="40"/>
      <c r="F67" s="65"/>
      <c r="G67" s="66">
        <f>G68+G69+G71+G70</f>
        <v>0</v>
      </c>
      <c r="H67" s="66">
        <f>H68+H69+H71+H70</f>
        <v>0</v>
      </c>
      <c r="I67" s="45"/>
      <c r="J67" s="45"/>
      <c r="K67" s="45"/>
      <c r="L67" s="5"/>
      <c r="M67" s="22"/>
      <c r="N67" s="5"/>
      <c r="O67" s="23"/>
      <c r="P67" s="67"/>
      <c r="Q67" s="5"/>
      <c r="R67" s="23"/>
      <c r="S67" s="23"/>
      <c r="T67" s="5"/>
      <c r="U67" s="5"/>
      <c r="V67" s="5"/>
      <c r="W67" s="5"/>
      <c r="X67" s="5"/>
      <c r="Y67" s="5"/>
      <c r="Z67" s="23"/>
      <c r="AA67" s="5"/>
      <c r="AB67" s="5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</row>
    <row r="68" spans="1:56" s="24" customFormat="1" ht="22.5" customHeight="1" x14ac:dyDescent="0.3">
      <c r="A68" s="174"/>
      <c r="B68" s="89" t="s">
        <v>388</v>
      </c>
      <c r="C68" s="90"/>
      <c r="D68" s="64"/>
      <c r="E68" s="40"/>
      <c r="F68" s="65"/>
      <c r="G68" s="66"/>
      <c r="H68" s="66"/>
      <c r="I68" s="45"/>
      <c r="J68" s="45"/>
      <c r="K68" s="45"/>
      <c r="L68" s="5"/>
      <c r="M68" s="22"/>
      <c r="N68" s="5"/>
      <c r="O68" s="23"/>
      <c r="P68" s="67"/>
      <c r="Q68" s="5"/>
      <c r="R68" s="23"/>
      <c r="S68" s="23"/>
      <c r="T68" s="5"/>
      <c r="U68" s="5"/>
      <c r="V68" s="5"/>
      <c r="W68" s="5"/>
      <c r="X68" s="5"/>
      <c r="Y68" s="5"/>
      <c r="Z68" s="23"/>
      <c r="AA68" s="5"/>
      <c r="AB68" s="5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</row>
    <row r="69" spans="1:56" s="24" customFormat="1" ht="22.5" customHeight="1" x14ac:dyDescent="0.3">
      <c r="A69" s="175"/>
      <c r="B69" s="89" t="s">
        <v>385</v>
      </c>
      <c r="C69" s="90"/>
      <c r="D69" s="64"/>
      <c r="E69" s="40"/>
      <c r="F69" s="65"/>
      <c r="G69" s="66"/>
      <c r="H69" s="66"/>
      <c r="I69" s="45"/>
      <c r="J69" s="45"/>
      <c r="K69" s="45"/>
      <c r="L69" s="5"/>
      <c r="M69" s="22"/>
      <c r="N69" s="5"/>
      <c r="O69" s="23"/>
      <c r="P69" s="67"/>
      <c r="Q69" s="5"/>
      <c r="R69" s="23"/>
      <c r="S69" s="23"/>
      <c r="T69" s="5"/>
      <c r="U69" s="5"/>
      <c r="V69" s="5"/>
      <c r="W69" s="5"/>
      <c r="X69" s="5"/>
      <c r="Y69" s="5"/>
      <c r="Z69" s="23"/>
      <c r="AA69" s="5"/>
      <c r="AB69" s="5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</row>
    <row r="70" spans="1:56" s="24" customFormat="1" ht="22.5" customHeight="1" x14ac:dyDescent="0.3">
      <c r="A70" s="175"/>
      <c r="B70" s="89" t="s">
        <v>386</v>
      </c>
      <c r="C70" s="90"/>
      <c r="D70" s="64"/>
      <c r="E70" s="40"/>
      <c r="F70" s="65"/>
      <c r="G70" s="66"/>
      <c r="H70" s="66"/>
      <c r="I70" s="45"/>
      <c r="J70" s="45"/>
      <c r="K70" s="45"/>
      <c r="L70" s="5"/>
      <c r="M70" s="22"/>
      <c r="N70" s="5"/>
      <c r="O70" s="23"/>
      <c r="P70" s="67"/>
      <c r="Q70" s="5"/>
      <c r="R70" s="23"/>
      <c r="S70" s="23"/>
      <c r="T70" s="5"/>
      <c r="U70" s="5"/>
      <c r="V70" s="5"/>
      <c r="W70" s="5"/>
      <c r="X70" s="5"/>
      <c r="Y70" s="5"/>
      <c r="Z70" s="23"/>
      <c r="AA70" s="5"/>
      <c r="AB70" s="5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</row>
    <row r="71" spans="1:56" s="24" customFormat="1" ht="22.5" customHeight="1" x14ac:dyDescent="0.3">
      <c r="A71" s="176"/>
      <c r="B71" s="89" t="s">
        <v>387</v>
      </c>
      <c r="C71" s="90"/>
      <c r="D71" s="64"/>
      <c r="E71" s="40"/>
      <c r="F71" s="65"/>
      <c r="G71" s="66"/>
      <c r="H71" s="66"/>
      <c r="I71" s="45"/>
      <c r="J71" s="45"/>
      <c r="K71" s="45"/>
      <c r="L71" s="5"/>
      <c r="M71" s="22"/>
      <c r="N71" s="5"/>
      <c r="O71" s="23"/>
      <c r="P71" s="67"/>
      <c r="Q71" s="5"/>
      <c r="R71" s="23"/>
      <c r="S71" s="23"/>
      <c r="T71" s="5"/>
      <c r="U71" s="5"/>
      <c r="V71" s="5"/>
      <c r="W71" s="5"/>
      <c r="X71" s="5"/>
      <c r="Y71" s="5"/>
      <c r="Z71" s="23"/>
      <c r="AA71" s="5"/>
      <c r="AB71" s="5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</row>
    <row r="72" spans="1:56" s="24" customFormat="1" ht="22.5" customHeight="1" x14ac:dyDescent="0.3">
      <c r="A72" s="91" t="s">
        <v>394</v>
      </c>
      <c r="B72" s="233" t="s">
        <v>383</v>
      </c>
      <c r="C72" s="234"/>
      <c r="D72" s="64"/>
      <c r="E72" s="40"/>
      <c r="F72" s="65"/>
      <c r="G72" s="66">
        <f>G73+G74+G76+G75</f>
        <v>0</v>
      </c>
      <c r="H72" s="66">
        <f>H73+H74+H76+H75</f>
        <v>0</v>
      </c>
      <c r="I72" s="45"/>
      <c r="J72" s="45"/>
      <c r="K72" s="45"/>
      <c r="L72" s="5"/>
      <c r="M72" s="22"/>
      <c r="N72" s="5"/>
      <c r="O72" s="23"/>
      <c r="P72" s="67"/>
      <c r="Q72" s="5"/>
      <c r="R72" s="23"/>
      <c r="S72" s="23"/>
      <c r="T72" s="5"/>
      <c r="U72" s="5"/>
      <c r="V72" s="5"/>
      <c r="W72" s="5"/>
      <c r="X72" s="5"/>
      <c r="Y72" s="5"/>
      <c r="Z72" s="23"/>
      <c r="AA72" s="5"/>
      <c r="AB72" s="5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</row>
    <row r="73" spans="1:56" s="24" customFormat="1" ht="22.5" customHeight="1" x14ac:dyDescent="0.3">
      <c r="A73" s="174"/>
      <c r="B73" s="89" t="s">
        <v>388</v>
      </c>
      <c r="C73" s="90"/>
      <c r="D73" s="64"/>
      <c r="E73" s="40"/>
      <c r="F73" s="65"/>
      <c r="G73" s="66"/>
      <c r="H73" s="66"/>
      <c r="I73" s="45"/>
      <c r="J73" s="45"/>
      <c r="K73" s="45"/>
      <c r="L73" s="5"/>
      <c r="M73" s="22"/>
      <c r="N73" s="5"/>
      <c r="O73" s="23"/>
      <c r="P73" s="67"/>
      <c r="Q73" s="5"/>
      <c r="R73" s="23"/>
      <c r="S73" s="23"/>
      <c r="T73" s="5"/>
      <c r="U73" s="5"/>
      <c r="V73" s="5"/>
      <c r="W73" s="5"/>
      <c r="X73" s="5"/>
      <c r="Y73" s="5"/>
      <c r="Z73" s="23"/>
      <c r="AA73" s="5"/>
      <c r="AB73" s="5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</row>
    <row r="74" spans="1:56" s="24" customFormat="1" ht="22.5" customHeight="1" x14ac:dyDescent="0.3">
      <c r="A74" s="175"/>
      <c r="B74" s="89" t="s">
        <v>385</v>
      </c>
      <c r="C74" s="90"/>
      <c r="D74" s="64"/>
      <c r="E74" s="40"/>
      <c r="F74" s="65"/>
      <c r="G74" s="66"/>
      <c r="H74" s="66"/>
      <c r="I74" s="45"/>
      <c r="J74" s="45"/>
      <c r="K74" s="45"/>
      <c r="L74" s="5"/>
      <c r="M74" s="22"/>
      <c r="N74" s="5"/>
      <c r="O74" s="23"/>
      <c r="P74" s="67"/>
      <c r="Q74" s="5"/>
      <c r="R74" s="23"/>
      <c r="S74" s="23"/>
      <c r="T74" s="5"/>
      <c r="U74" s="5"/>
      <c r="V74" s="5"/>
      <c r="W74" s="5"/>
      <c r="X74" s="5"/>
      <c r="Y74" s="5"/>
      <c r="Z74" s="23"/>
      <c r="AA74" s="5"/>
      <c r="AB74" s="5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</row>
    <row r="75" spans="1:56" s="24" customFormat="1" ht="22.5" customHeight="1" x14ac:dyDescent="0.3">
      <c r="A75" s="175"/>
      <c r="B75" s="89" t="s">
        <v>386</v>
      </c>
      <c r="C75" s="90"/>
      <c r="D75" s="64"/>
      <c r="E75" s="40"/>
      <c r="F75" s="65"/>
      <c r="G75" s="66"/>
      <c r="H75" s="66"/>
      <c r="I75" s="45"/>
      <c r="J75" s="45"/>
      <c r="K75" s="45"/>
      <c r="L75" s="5"/>
      <c r="M75" s="22"/>
      <c r="N75" s="5"/>
      <c r="O75" s="23"/>
      <c r="P75" s="67"/>
      <c r="Q75" s="5"/>
      <c r="R75" s="23"/>
      <c r="S75" s="23"/>
      <c r="T75" s="5"/>
      <c r="U75" s="5"/>
      <c r="V75" s="5"/>
      <c r="W75" s="5"/>
      <c r="X75" s="5"/>
      <c r="Y75" s="5"/>
      <c r="Z75" s="23"/>
      <c r="AA75" s="5"/>
      <c r="AB75" s="5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</row>
    <row r="76" spans="1:56" s="24" customFormat="1" ht="24" customHeight="1" x14ac:dyDescent="0.3">
      <c r="A76" s="176"/>
      <c r="B76" s="204" t="s">
        <v>387</v>
      </c>
      <c r="C76" s="205"/>
      <c r="D76" s="64"/>
      <c r="E76" s="40"/>
      <c r="F76" s="65"/>
      <c r="G76" s="66"/>
      <c r="H76" s="66"/>
      <c r="I76" s="45"/>
      <c r="J76" s="45"/>
      <c r="K76" s="45"/>
      <c r="L76" s="5"/>
      <c r="M76" s="22"/>
      <c r="N76" s="5"/>
      <c r="O76" s="23"/>
      <c r="P76" s="67"/>
      <c r="Q76" s="5"/>
      <c r="R76" s="23"/>
      <c r="S76" s="23"/>
      <c r="T76" s="5"/>
      <c r="U76" s="5"/>
      <c r="V76" s="5"/>
      <c r="W76" s="5"/>
      <c r="X76" s="5"/>
      <c r="Y76" s="5"/>
      <c r="Z76" s="23"/>
      <c r="AA76" s="5"/>
      <c r="AB76" s="5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</row>
    <row r="77" spans="1:56" s="6" customFormat="1" ht="30" customHeight="1" x14ac:dyDescent="0.3">
      <c r="A77" s="86"/>
      <c r="B77" s="87"/>
      <c r="C77" s="87"/>
      <c r="D77" s="87"/>
      <c r="E77" s="87"/>
      <c r="F77" s="87"/>
      <c r="G77" s="87"/>
      <c r="H77" s="88"/>
      <c r="I77" s="38"/>
      <c r="J77" s="38"/>
      <c r="K77" s="38"/>
      <c r="L77" s="11"/>
      <c r="M77" s="12"/>
      <c r="N77" s="11"/>
      <c r="O77" s="10"/>
      <c r="P77" s="13"/>
      <c r="Q77" s="11"/>
      <c r="R77" s="10"/>
      <c r="S77" s="10"/>
      <c r="T77" s="11"/>
      <c r="U77" s="11"/>
      <c r="V77" s="11"/>
      <c r="W77" s="11"/>
      <c r="X77" s="11"/>
      <c r="Y77" s="11"/>
      <c r="Z77" s="10"/>
      <c r="AA77" s="11"/>
      <c r="AB77" s="11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</row>
    <row r="78" spans="1:56" s="6" customFormat="1" ht="30.75" customHeight="1" x14ac:dyDescent="0.3">
      <c r="A78" s="177" t="s">
        <v>72</v>
      </c>
      <c r="B78" s="178"/>
      <c r="C78" s="178"/>
      <c r="D78" s="178"/>
      <c r="E78" s="178"/>
      <c r="F78" s="178"/>
      <c r="G78" s="178"/>
      <c r="H78" s="179"/>
      <c r="I78" s="38"/>
      <c r="J78" s="38"/>
      <c r="K78" s="38"/>
      <c r="L78" s="11"/>
      <c r="M78" s="12"/>
      <c r="N78" s="11"/>
      <c r="O78" s="10"/>
      <c r="P78" s="13"/>
      <c r="Q78" s="11"/>
      <c r="R78" s="10"/>
      <c r="S78" s="10"/>
      <c r="T78" s="11"/>
      <c r="U78" s="11"/>
      <c r="V78" s="11"/>
      <c r="W78" s="11"/>
      <c r="X78" s="11"/>
      <c r="Y78" s="11"/>
      <c r="Z78" s="10"/>
      <c r="AA78" s="11"/>
      <c r="AB78" s="11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</row>
    <row r="79" spans="1:56" s="9" customFormat="1" ht="16.149999999999999" customHeight="1" x14ac:dyDescent="0.3">
      <c r="A79" s="51" t="s">
        <v>215</v>
      </c>
      <c r="B79" s="254" t="s">
        <v>102</v>
      </c>
      <c r="C79" s="255"/>
      <c r="D79" s="59"/>
      <c r="E79" s="43"/>
      <c r="F79" s="59"/>
      <c r="G79" s="85">
        <v>0</v>
      </c>
      <c r="H79" s="54">
        <v>0</v>
      </c>
      <c r="I79" s="42"/>
      <c r="J79" s="42"/>
      <c r="K79" s="42"/>
      <c r="L79" s="14"/>
      <c r="M79" s="15"/>
      <c r="N79" s="14"/>
      <c r="O79" s="16"/>
      <c r="P79" s="17"/>
      <c r="Q79" s="14"/>
      <c r="R79" s="16"/>
      <c r="S79" s="16"/>
      <c r="T79" s="14"/>
      <c r="U79" s="14"/>
      <c r="V79" s="14"/>
      <c r="W79" s="14"/>
      <c r="X79" s="14"/>
      <c r="Y79" s="14"/>
      <c r="Z79" s="16"/>
      <c r="AA79" s="14"/>
      <c r="AB79" s="14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</row>
    <row r="80" spans="1:56" s="9" customFormat="1" ht="15.75" customHeight="1" x14ac:dyDescent="0.3">
      <c r="A80" s="51"/>
      <c r="B80" s="235" t="s">
        <v>209</v>
      </c>
      <c r="C80" s="235"/>
      <c r="D80" s="46"/>
      <c r="E80" s="43"/>
      <c r="F80" s="46"/>
      <c r="G80" s="49"/>
      <c r="H80" s="43"/>
      <c r="I80" s="42"/>
      <c r="J80" s="42"/>
      <c r="K80" s="42"/>
      <c r="L80" s="14"/>
      <c r="M80" s="15"/>
      <c r="N80" s="14"/>
      <c r="O80" s="16"/>
      <c r="P80" s="17"/>
      <c r="Q80" s="14"/>
      <c r="R80" s="16"/>
      <c r="S80" s="16"/>
      <c r="T80" s="14"/>
      <c r="U80" s="14"/>
      <c r="V80" s="14"/>
      <c r="W80" s="14"/>
      <c r="X80" s="14"/>
      <c r="Y80" s="14"/>
      <c r="Z80" s="16"/>
      <c r="AA80" s="14"/>
      <c r="AB80" s="14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</row>
    <row r="81" spans="1:56" s="9" customFormat="1" ht="16.149999999999999" customHeight="1" x14ac:dyDescent="0.3">
      <c r="A81" s="51" t="s">
        <v>81</v>
      </c>
      <c r="B81" s="230" t="s">
        <v>86</v>
      </c>
      <c r="C81" s="230"/>
      <c r="D81" s="46"/>
      <c r="E81" s="43"/>
      <c r="F81" s="46"/>
      <c r="G81" s="49">
        <f>G82</f>
        <v>0</v>
      </c>
      <c r="H81" s="124">
        <f>H82</f>
        <v>0</v>
      </c>
      <c r="I81" s="42"/>
      <c r="J81" s="42"/>
      <c r="K81" s="42"/>
      <c r="L81" s="14"/>
      <c r="M81" s="15"/>
      <c r="N81" s="14"/>
      <c r="O81" s="16"/>
      <c r="P81" s="17"/>
      <c r="Q81" s="14"/>
      <c r="R81" s="16"/>
      <c r="S81" s="16"/>
      <c r="T81" s="14"/>
      <c r="U81" s="14"/>
      <c r="V81" s="14"/>
      <c r="W81" s="14"/>
      <c r="X81" s="14"/>
      <c r="Y81" s="14"/>
      <c r="Z81" s="16"/>
      <c r="AA81" s="14"/>
      <c r="AB81" s="14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</row>
    <row r="82" spans="1:56" s="9" customFormat="1" ht="16.149999999999999" customHeight="1" x14ac:dyDescent="0.3">
      <c r="A82" s="51" t="s">
        <v>434</v>
      </c>
      <c r="B82" s="198" t="s">
        <v>87</v>
      </c>
      <c r="C82" s="198"/>
      <c r="D82" s="46"/>
      <c r="E82" s="43"/>
      <c r="F82" s="46"/>
      <c r="G82" s="49"/>
      <c r="H82" s="43"/>
      <c r="I82" s="42"/>
      <c r="J82" s="42"/>
      <c r="K82" s="42"/>
      <c r="L82" s="14"/>
      <c r="M82" s="15"/>
      <c r="N82" s="14"/>
      <c r="O82" s="16"/>
      <c r="P82" s="17"/>
      <c r="Q82" s="14"/>
      <c r="R82" s="16"/>
      <c r="S82" s="16"/>
      <c r="T82" s="14"/>
      <c r="U82" s="14"/>
      <c r="V82" s="14"/>
      <c r="W82" s="14"/>
      <c r="X82" s="14"/>
      <c r="Y82" s="14"/>
      <c r="Z82" s="16"/>
      <c r="AA82" s="14"/>
      <c r="AB82" s="14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</row>
    <row r="83" spans="1:56" s="9" customFormat="1" ht="34.5" customHeight="1" x14ac:dyDescent="0.3">
      <c r="A83" s="115" t="s">
        <v>435</v>
      </c>
      <c r="B83" s="236" t="s">
        <v>395</v>
      </c>
      <c r="C83" s="237"/>
      <c r="D83" s="109"/>
      <c r="E83" s="109"/>
      <c r="F83" s="109"/>
      <c r="G83" s="108"/>
      <c r="H83" s="109"/>
      <c r="I83" s="42"/>
      <c r="J83" s="42"/>
      <c r="K83" s="42"/>
      <c r="L83" s="14"/>
      <c r="M83" s="15"/>
      <c r="N83" s="14"/>
      <c r="O83" s="16"/>
      <c r="P83" s="17"/>
      <c r="Q83" s="14"/>
      <c r="R83" s="16"/>
      <c r="S83" s="16"/>
      <c r="T83" s="14"/>
      <c r="U83" s="14"/>
      <c r="V83" s="14"/>
      <c r="W83" s="14"/>
      <c r="X83" s="14"/>
      <c r="Y83" s="14"/>
      <c r="Z83" s="16"/>
      <c r="AA83" s="14"/>
      <c r="AB83" s="14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</row>
    <row r="84" spans="1:56" s="9" customFormat="1" ht="42" customHeight="1" x14ac:dyDescent="0.3">
      <c r="A84" s="177" t="s">
        <v>73</v>
      </c>
      <c r="B84" s="178"/>
      <c r="C84" s="178"/>
      <c r="D84" s="178"/>
      <c r="E84" s="178"/>
      <c r="F84" s="178"/>
      <c r="G84" s="178"/>
      <c r="H84" s="179"/>
      <c r="I84" s="42"/>
      <c r="J84" s="42"/>
      <c r="K84" s="42"/>
      <c r="L84" s="14"/>
      <c r="M84" s="15"/>
      <c r="N84" s="14"/>
      <c r="O84" s="16"/>
      <c r="P84" s="17"/>
      <c r="Q84" s="14"/>
      <c r="R84" s="16"/>
      <c r="S84" s="16"/>
      <c r="T84" s="14"/>
      <c r="U84" s="14"/>
      <c r="V84" s="14"/>
      <c r="W84" s="14"/>
      <c r="X84" s="14"/>
      <c r="Y84" s="14"/>
      <c r="Z84" s="16"/>
      <c r="AA84" s="14"/>
      <c r="AB84" s="14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</row>
    <row r="85" spans="1:56" s="6" customFormat="1" ht="30" customHeight="1" x14ac:dyDescent="0.3">
      <c r="A85" s="51" t="s">
        <v>108</v>
      </c>
      <c r="B85" s="249" t="s">
        <v>117</v>
      </c>
      <c r="C85" s="250"/>
      <c r="D85" s="46"/>
      <c r="E85" s="43"/>
      <c r="F85" s="46"/>
      <c r="G85" s="49">
        <f>G86+G87</f>
        <v>0</v>
      </c>
      <c r="H85" s="54">
        <f>H86+H87</f>
        <v>0</v>
      </c>
      <c r="I85" s="38"/>
      <c r="J85" s="38"/>
      <c r="K85" s="38"/>
      <c r="L85" s="11"/>
      <c r="M85" s="12"/>
      <c r="N85" s="11"/>
      <c r="O85" s="10"/>
      <c r="P85" s="13"/>
      <c r="Q85" s="11"/>
      <c r="R85" s="10"/>
      <c r="S85" s="10"/>
      <c r="T85" s="11"/>
      <c r="U85" s="11"/>
      <c r="V85" s="11"/>
      <c r="W85" s="11"/>
      <c r="X85" s="11"/>
      <c r="Y85" s="11"/>
      <c r="Z85" s="10"/>
      <c r="AA85" s="11"/>
      <c r="AB85" s="11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</row>
    <row r="86" spans="1:56" s="6" customFormat="1" ht="18.75" x14ac:dyDescent="0.3">
      <c r="A86" s="51"/>
      <c r="B86" s="251" t="s">
        <v>67</v>
      </c>
      <c r="C86" s="252"/>
      <c r="D86" s="46"/>
      <c r="E86" s="43"/>
      <c r="F86" s="46"/>
      <c r="G86" s="49"/>
      <c r="H86" s="43"/>
      <c r="I86" s="38"/>
      <c r="J86" s="38"/>
      <c r="K86" s="38"/>
      <c r="L86" s="11"/>
      <c r="M86" s="12"/>
      <c r="N86" s="11"/>
      <c r="O86" s="10"/>
      <c r="P86" s="13"/>
      <c r="Q86" s="11"/>
      <c r="R86" s="10"/>
      <c r="S86" s="10"/>
      <c r="T86" s="11"/>
      <c r="U86" s="11"/>
      <c r="V86" s="11"/>
      <c r="W86" s="11"/>
      <c r="X86" s="11"/>
      <c r="Y86" s="11"/>
      <c r="Z86" s="10"/>
      <c r="AA86" s="11"/>
      <c r="AB86" s="11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</row>
    <row r="87" spans="1:56" s="6" customFormat="1" ht="22.5" customHeight="1" x14ac:dyDescent="0.3">
      <c r="A87" s="51"/>
      <c r="B87" s="228" t="s">
        <v>68</v>
      </c>
      <c r="C87" s="229"/>
      <c r="D87" s="46"/>
      <c r="E87" s="43"/>
      <c r="F87" s="46"/>
      <c r="G87" s="59"/>
      <c r="H87" s="43"/>
      <c r="I87" s="38"/>
      <c r="J87" s="38"/>
      <c r="K87" s="38"/>
      <c r="L87" s="11"/>
      <c r="M87" s="12"/>
      <c r="N87" s="11"/>
      <c r="O87" s="10"/>
      <c r="P87" s="13"/>
      <c r="Q87" s="11"/>
      <c r="R87" s="10"/>
      <c r="S87" s="10"/>
      <c r="T87" s="11"/>
      <c r="U87" s="11"/>
      <c r="V87" s="11"/>
      <c r="W87" s="11"/>
      <c r="X87" s="11"/>
      <c r="Y87" s="11"/>
      <c r="Z87" s="10"/>
      <c r="AA87" s="11"/>
      <c r="AB87" s="11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</row>
    <row r="88" spans="1:56" s="6" customFormat="1" ht="55.5" customHeight="1" x14ac:dyDescent="0.3">
      <c r="A88" s="51" t="s">
        <v>114</v>
      </c>
      <c r="B88" s="253" t="s">
        <v>109</v>
      </c>
      <c r="C88" s="253"/>
      <c r="D88" s="46"/>
      <c r="E88" s="43"/>
      <c r="F88" s="46"/>
      <c r="G88" s="49">
        <v>2</v>
      </c>
      <c r="H88" s="54">
        <v>1</v>
      </c>
      <c r="I88" s="38"/>
      <c r="J88" s="38"/>
      <c r="K88" s="38"/>
      <c r="L88" s="11"/>
      <c r="M88" s="12"/>
      <c r="N88" s="11"/>
      <c r="O88" s="10"/>
      <c r="P88" s="13"/>
      <c r="Q88" s="11"/>
      <c r="R88" s="10"/>
      <c r="S88" s="10"/>
      <c r="T88" s="11"/>
      <c r="U88" s="11"/>
      <c r="V88" s="11"/>
      <c r="W88" s="11"/>
      <c r="X88" s="11"/>
      <c r="Y88" s="11"/>
      <c r="Z88" s="10"/>
      <c r="AA88" s="11"/>
      <c r="AB88" s="11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</row>
    <row r="89" spans="1:56" ht="18.75" x14ac:dyDescent="0.3">
      <c r="A89" s="51"/>
      <c r="B89" s="251" t="s">
        <v>67</v>
      </c>
      <c r="C89" s="252"/>
      <c r="D89" s="46"/>
      <c r="E89" s="43"/>
      <c r="F89" s="46"/>
      <c r="G89" s="49"/>
      <c r="H89" s="43"/>
      <c r="I89" s="38"/>
      <c r="J89" s="38"/>
      <c r="K89" s="38"/>
      <c r="L89" s="11"/>
      <c r="M89" s="12"/>
      <c r="N89" s="11"/>
      <c r="P89" s="13"/>
      <c r="Q89" s="11"/>
      <c r="T89" s="11"/>
      <c r="U89" s="11"/>
      <c r="V89" s="11"/>
      <c r="W89" s="11"/>
      <c r="X89" s="11"/>
      <c r="Y89" s="11"/>
      <c r="AA89" s="11"/>
      <c r="AB89" s="11"/>
    </row>
    <row r="90" spans="1:56" s="6" customFormat="1" ht="18.75" x14ac:dyDescent="0.3">
      <c r="A90" s="51"/>
      <c r="B90" s="228" t="s">
        <v>68</v>
      </c>
      <c r="C90" s="229"/>
      <c r="D90" s="59"/>
      <c r="E90" s="43"/>
      <c r="F90" s="59"/>
      <c r="G90" s="59">
        <v>2</v>
      </c>
      <c r="H90" s="43">
        <v>1</v>
      </c>
      <c r="I90" s="38"/>
      <c r="J90" s="38"/>
      <c r="K90" s="38"/>
      <c r="L90" s="11"/>
      <c r="M90" s="12"/>
      <c r="N90" s="11"/>
      <c r="O90" s="10"/>
      <c r="P90" s="13"/>
      <c r="Q90" s="11"/>
      <c r="R90" s="10"/>
      <c r="S90" s="10"/>
      <c r="T90" s="11"/>
      <c r="U90" s="11"/>
      <c r="V90" s="11"/>
      <c r="W90" s="11"/>
      <c r="X90" s="11"/>
      <c r="Y90" s="11"/>
      <c r="Z90" s="10"/>
      <c r="AA90" s="11"/>
      <c r="AB90" s="11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</row>
    <row r="91" spans="1:56" ht="15.75" customHeight="1" x14ac:dyDescent="0.3">
      <c r="A91" s="51"/>
      <c r="B91" s="228" t="s">
        <v>214</v>
      </c>
      <c r="C91" s="229"/>
      <c r="D91" s="46"/>
      <c r="E91" s="43"/>
      <c r="F91" s="46"/>
      <c r="G91" s="49"/>
      <c r="H91" s="43"/>
      <c r="I91" s="38"/>
      <c r="J91" s="38"/>
      <c r="K91" s="38"/>
      <c r="L91" s="11"/>
      <c r="M91" s="12"/>
      <c r="N91" s="11"/>
      <c r="P91" s="11"/>
      <c r="Q91" s="11"/>
      <c r="T91" s="11"/>
      <c r="U91" s="11"/>
      <c r="V91" s="11"/>
      <c r="W91" s="11"/>
      <c r="X91" s="11"/>
      <c r="Y91" s="11"/>
      <c r="AA91" s="11"/>
      <c r="AB91" s="11"/>
    </row>
    <row r="92" spans="1:56" ht="60" customHeight="1" x14ac:dyDescent="0.3">
      <c r="A92" s="43" t="s">
        <v>63</v>
      </c>
      <c r="B92" s="249" t="s">
        <v>115</v>
      </c>
      <c r="C92" s="250"/>
      <c r="D92" s="52"/>
      <c r="E92" s="53"/>
      <c r="F92" s="58"/>
      <c r="G92" s="54"/>
      <c r="H92" s="43"/>
      <c r="I92" s="38"/>
      <c r="J92" s="38"/>
      <c r="K92" s="38"/>
      <c r="L92" s="11"/>
      <c r="M92" s="12"/>
      <c r="N92" s="11"/>
      <c r="P92" s="11"/>
      <c r="Q92" s="11"/>
      <c r="T92" s="11"/>
      <c r="U92" s="11"/>
      <c r="V92" s="11"/>
      <c r="W92" s="11"/>
      <c r="X92" s="11"/>
      <c r="Y92" s="11"/>
      <c r="AA92" s="11"/>
      <c r="AB92" s="11"/>
    </row>
    <row r="93" spans="1:56" s="114" customFormat="1" ht="39.75" customHeight="1" x14ac:dyDescent="0.3">
      <c r="A93" s="104" t="s">
        <v>274</v>
      </c>
      <c r="B93" s="200" t="s">
        <v>273</v>
      </c>
      <c r="C93" s="201"/>
      <c r="D93" s="105"/>
      <c r="E93" s="106"/>
      <c r="F93" s="107"/>
      <c r="G93" s="108"/>
      <c r="H93" s="109"/>
      <c r="I93" s="110"/>
      <c r="J93" s="110"/>
      <c r="K93" s="110"/>
      <c r="L93" s="111"/>
      <c r="M93" s="112"/>
      <c r="N93" s="111"/>
      <c r="O93" s="113"/>
      <c r="P93" s="111"/>
      <c r="Q93" s="111"/>
      <c r="R93" s="113"/>
      <c r="S93" s="113"/>
      <c r="T93" s="111"/>
      <c r="U93" s="111"/>
      <c r="V93" s="111"/>
      <c r="W93" s="111"/>
      <c r="X93" s="111"/>
      <c r="Y93" s="111"/>
      <c r="Z93" s="113"/>
      <c r="AA93" s="111"/>
      <c r="AB93" s="111"/>
      <c r="AC93" s="113"/>
      <c r="AD93" s="113"/>
      <c r="AE93" s="113"/>
      <c r="AF93" s="113"/>
      <c r="AG93" s="113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  <c r="AV93" s="113"/>
      <c r="AW93" s="113"/>
      <c r="AX93" s="113"/>
      <c r="AY93" s="113"/>
      <c r="AZ93" s="113"/>
      <c r="BA93" s="113"/>
      <c r="BB93" s="113"/>
      <c r="BC93" s="113"/>
      <c r="BD93" s="113"/>
    </row>
    <row r="94" spans="1:56" s="114" customFormat="1" ht="28.5" customHeight="1" x14ac:dyDescent="0.3">
      <c r="A94" s="104" t="s">
        <v>272</v>
      </c>
      <c r="B94" s="200" t="s">
        <v>271</v>
      </c>
      <c r="C94" s="201"/>
      <c r="D94" s="105"/>
      <c r="E94" s="106"/>
      <c r="F94" s="107"/>
      <c r="G94" s="108"/>
      <c r="H94" s="109"/>
      <c r="I94" s="110"/>
      <c r="J94" s="110"/>
      <c r="K94" s="110"/>
      <c r="L94" s="111"/>
      <c r="M94" s="112"/>
      <c r="N94" s="111"/>
      <c r="O94" s="113"/>
      <c r="P94" s="111"/>
      <c r="Q94" s="111"/>
      <c r="R94" s="113"/>
      <c r="S94" s="113"/>
      <c r="T94" s="111"/>
      <c r="U94" s="111"/>
      <c r="V94" s="111"/>
      <c r="W94" s="111"/>
      <c r="X94" s="111"/>
      <c r="Y94" s="111"/>
      <c r="Z94" s="113"/>
      <c r="AA94" s="111"/>
      <c r="AB94" s="111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  <c r="AU94" s="113"/>
      <c r="AV94" s="113"/>
      <c r="AW94" s="113"/>
      <c r="AX94" s="113"/>
      <c r="AY94" s="113"/>
      <c r="AZ94" s="113"/>
      <c r="BA94" s="113"/>
      <c r="BB94" s="113"/>
      <c r="BC94" s="113"/>
      <c r="BD94" s="113"/>
    </row>
    <row r="95" spans="1:56" s="114" customFormat="1" ht="28.5" customHeight="1" x14ac:dyDescent="0.3">
      <c r="A95" s="104" t="s">
        <v>270</v>
      </c>
      <c r="B95" s="200" t="s">
        <v>128</v>
      </c>
      <c r="C95" s="201"/>
      <c r="D95" s="105"/>
      <c r="E95" s="106"/>
      <c r="F95" s="107"/>
      <c r="G95" s="108"/>
      <c r="H95" s="109"/>
      <c r="I95" s="110"/>
      <c r="J95" s="110"/>
      <c r="K95" s="110"/>
      <c r="L95" s="111"/>
      <c r="M95" s="112"/>
      <c r="N95" s="111"/>
      <c r="O95" s="113"/>
      <c r="P95" s="111"/>
      <c r="Q95" s="111"/>
      <c r="R95" s="113"/>
      <c r="S95" s="113"/>
      <c r="T95" s="111"/>
      <c r="U95" s="111"/>
      <c r="V95" s="111"/>
      <c r="W95" s="111"/>
      <c r="X95" s="111"/>
      <c r="Y95" s="111"/>
      <c r="Z95" s="113"/>
      <c r="AA95" s="111"/>
      <c r="AB95" s="111"/>
      <c r="AC95" s="113"/>
      <c r="AD95" s="113"/>
      <c r="AE95" s="113"/>
      <c r="AF95" s="113"/>
      <c r="AG95" s="113"/>
      <c r="AH95" s="113"/>
      <c r="AI95" s="113"/>
      <c r="AJ95" s="113"/>
      <c r="AK95" s="113"/>
      <c r="AL95" s="113"/>
      <c r="AM95" s="113"/>
      <c r="AN95" s="113"/>
      <c r="AO95" s="113"/>
      <c r="AP95" s="113"/>
      <c r="AQ95" s="113"/>
      <c r="AR95" s="113"/>
      <c r="AS95" s="113"/>
      <c r="AT95" s="113"/>
      <c r="AU95" s="113"/>
      <c r="AV95" s="113"/>
      <c r="AW95" s="113"/>
      <c r="AX95" s="113"/>
      <c r="AY95" s="113"/>
      <c r="AZ95" s="113"/>
      <c r="BA95" s="113"/>
      <c r="BB95" s="113"/>
      <c r="BC95" s="113"/>
      <c r="BD95" s="113"/>
    </row>
    <row r="96" spans="1:56" s="114" customFormat="1" ht="28.5" customHeight="1" x14ac:dyDescent="0.3">
      <c r="A96" s="104" t="s">
        <v>269</v>
      </c>
      <c r="B96" s="200" t="s">
        <v>268</v>
      </c>
      <c r="C96" s="201"/>
      <c r="D96" s="105"/>
      <c r="E96" s="106"/>
      <c r="F96" s="107"/>
      <c r="G96" s="108"/>
      <c r="H96" s="109"/>
      <c r="I96" s="110"/>
      <c r="J96" s="110"/>
      <c r="K96" s="110"/>
      <c r="L96" s="111"/>
      <c r="M96" s="112"/>
      <c r="N96" s="111"/>
      <c r="O96" s="113"/>
      <c r="P96" s="111"/>
      <c r="Q96" s="111"/>
      <c r="R96" s="113"/>
      <c r="S96" s="113"/>
      <c r="T96" s="111"/>
      <c r="U96" s="111"/>
      <c r="V96" s="111"/>
      <c r="W96" s="111"/>
      <c r="X96" s="111"/>
      <c r="Y96" s="111"/>
      <c r="Z96" s="113"/>
      <c r="AA96" s="111"/>
      <c r="AB96" s="111"/>
      <c r="AC96" s="113"/>
      <c r="AD96" s="113"/>
      <c r="AE96" s="113"/>
      <c r="AF96" s="113"/>
      <c r="AG96" s="113"/>
      <c r="AH96" s="113"/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13"/>
      <c r="AT96" s="113"/>
      <c r="AU96" s="113"/>
      <c r="AV96" s="113"/>
      <c r="AW96" s="113"/>
      <c r="AX96" s="113"/>
      <c r="AY96" s="113"/>
      <c r="AZ96" s="113"/>
      <c r="BA96" s="113"/>
      <c r="BB96" s="113"/>
      <c r="BC96" s="113"/>
      <c r="BD96" s="113"/>
    </row>
    <row r="97" spans="1:56" s="114" customFormat="1" ht="28.5" customHeight="1" x14ac:dyDescent="0.3">
      <c r="A97" s="104" t="s">
        <v>267</v>
      </c>
      <c r="B97" s="200" t="s">
        <v>266</v>
      </c>
      <c r="C97" s="201"/>
      <c r="D97" s="105"/>
      <c r="E97" s="106"/>
      <c r="F97" s="107"/>
      <c r="G97" s="108"/>
      <c r="H97" s="109"/>
      <c r="I97" s="110"/>
      <c r="J97" s="110"/>
      <c r="K97" s="110"/>
      <c r="L97" s="111"/>
      <c r="M97" s="112"/>
      <c r="N97" s="111"/>
      <c r="O97" s="113"/>
      <c r="P97" s="111"/>
      <c r="Q97" s="111"/>
      <c r="R97" s="113"/>
      <c r="S97" s="113"/>
      <c r="T97" s="111"/>
      <c r="U97" s="111"/>
      <c r="V97" s="111"/>
      <c r="W97" s="111"/>
      <c r="X97" s="111"/>
      <c r="Y97" s="111"/>
      <c r="Z97" s="113"/>
      <c r="AA97" s="111"/>
      <c r="AB97" s="111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13"/>
      <c r="AN97" s="113"/>
      <c r="AO97" s="113"/>
      <c r="AP97" s="113"/>
      <c r="AQ97" s="113"/>
      <c r="AR97" s="113"/>
      <c r="AS97" s="113"/>
      <c r="AT97" s="113"/>
      <c r="AU97" s="113"/>
      <c r="AV97" s="113"/>
      <c r="AW97" s="113"/>
      <c r="AX97" s="113"/>
      <c r="AY97" s="113"/>
      <c r="AZ97" s="113"/>
      <c r="BA97" s="113"/>
      <c r="BB97" s="113"/>
      <c r="BC97" s="113"/>
      <c r="BD97" s="113"/>
    </row>
    <row r="98" spans="1:56" s="114" customFormat="1" ht="28.5" customHeight="1" x14ac:dyDescent="0.3">
      <c r="A98" s="104" t="s">
        <v>265</v>
      </c>
      <c r="B98" s="200" t="s">
        <v>264</v>
      </c>
      <c r="C98" s="201"/>
      <c r="D98" s="105"/>
      <c r="E98" s="106"/>
      <c r="F98" s="107"/>
      <c r="G98" s="108"/>
      <c r="H98" s="109"/>
      <c r="I98" s="110"/>
      <c r="J98" s="110"/>
      <c r="K98" s="110"/>
      <c r="L98" s="111"/>
      <c r="M98" s="112"/>
      <c r="N98" s="111"/>
      <c r="O98" s="113"/>
      <c r="P98" s="111"/>
      <c r="Q98" s="111"/>
      <c r="R98" s="113"/>
      <c r="S98" s="113"/>
      <c r="T98" s="111"/>
      <c r="U98" s="111"/>
      <c r="V98" s="111"/>
      <c r="W98" s="111"/>
      <c r="X98" s="111"/>
      <c r="Y98" s="111"/>
      <c r="Z98" s="113"/>
      <c r="AA98" s="111"/>
      <c r="AB98" s="111"/>
      <c r="AC98" s="113"/>
      <c r="AD98" s="113"/>
      <c r="AE98" s="113"/>
      <c r="AF98" s="113"/>
      <c r="AG98" s="113"/>
      <c r="AH98" s="113"/>
      <c r="AI98" s="113"/>
      <c r="AJ98" s="113"/>
      <c r="AK98" s="113"/>
      <c r="AL98" s="113"/>
      <c r="AM98" s="113"/>
      <c r="AN98" s="113"/>
      <c r="AO98" s="113"/>
      <c r="AP98" s="113"/>
      <c r="AQ98" s="113"/>
      <c r="AR98" s="113"/>
      <c r="AS98" s="113"/>
      <c r="AT98" s="113"/>
      <c r="AU98" s="113"/>
      <c r="AV98" s="113"/>
      <c r="AW98" s="113"/>
      <c r="AX98" s="113"/>
      <c r="AY98" s="113"/>
      <c r="AZ98" s="113"/>
      <c r="BA98" s="113"/>
      <c r="BB98" s="113"/>
      <c r="BC98" s="113"/>
      <c r="BD98" s="113"/>
    </row>
    <row r="99" spans="1:56" s="6" customFormat="1" ht="28.5" customHeight="1" x14ac:dyDescent="0.3">
      <c r="A99" s="51"/>
      <c r="B99" s="62" t="s">
        <v>111</v>
      </c>
      <c r="C99" s="62"/>
      <c r="D99" s="59"/>
      <c r="E99" s="43"/>
      <c r="F99" s="59"/>
      <c r="G99" s="103">
        <f>G85+G88+G92+G93+G94+G95+G96+G97+G98</f>
        <v>2</v>
      </c>
      <c r="H99" s="103">
        <f>H85+H88+H92+H93+H94+H95+H96+H97+H98</f>
        <v>1</v>
      </c>
      <c r="I99" s="38"/>
      <c r="J99" s="44"/>
      <c r="K99" s="38"/>
      <c r="L99" s="11"/>
      <c r="M99" s="12"/>
      <c r="N99" s="11"/>
      <c r="O99" s="10"/>
      <c r="P99" s="13"/>
      <c r="Q99" s="11"/>
      <c r="R99" s="10"/>
      <c r="S99" s="10"/>
      <c r="T99" s="11"/>
      <c r="U99" s="11"/>
      <c r="V99" s="11"/>
      <c r="W99" s="11"/>
      <c r="X99" s="11"/>
      <c r="Y99" s="11"/>
      <c r="Z99" s="10"/>
      <c r="AA99" s="11"/>
      <c r="AB99" s="11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</row>
    <row r="100" spans="1:56" s="6" customFormat="1" ht="18.75" x14ac:dyDescent="0.3">
      <c r="A100" s="177" t="s">
        <v>74</v>
      </c>
      <c r="B100" s="178"/>
      <c r="C100" s="178"/>
      <c r="D100" s="178"/>
      <c r="E100" s="178"/>
      <c r="F100" s="178"/>
      <c r="G100" s="178"/>
      <c r="H100" s="179"/>
      <c r="I100" s="38"/>
      <c r="J100" s="44"/>
      <c r="K100" s="38"/>
      <c r="L100" s="11"/>
      <c r="M100" s="12"/>
      <c r="N100" s="11"/>
      <c r="O100" s="10"/>
      <c r="P100" s="13"/>
      <c r="Q100" s="11"/>
      <c r="R100" s="10"/>
      <c r="S100" s="10"/>
      <c r="T100" s="11"/>
      <c r="U100" s="11"/>
      <c r="V100" s="11"/>
      <c r="W100" s="11"/>
      <c r="X100" s="11"/>
      <c r="Y100" s="11"/>
      <c r="Z100" s="10"/>
      <c r="AA100" s="11"/>
      <c r="AB100" s="11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</row>
    <row r="101" spans="1:56" ht="37.5" customHeight="1" x14ac:dyDescent="0.3">
      <c r="A101" s="48"/>
      <c r="B101" s="247" t="s">
        <v>103</v>
      </c>
      <c r="C101" s="248"/>
      <c r="D101" s="61">
        <v>0</v>
      </c>
      <c r="E101" s="34">
        <v>0</v>
      </c>
      <c r="F101" s="59"/>
      <c r="G101" s="50" t="s">
        <v>104</v>
      </c>
      <c r="H101" s="54" t="s">
        <v>104</v>
      </c>
      <c r="I101" s="38"/>
      <c r="J101" s="44"/>
      <c r="K101" s="38"/>
      <c r="L101" s="11"/>
      <c r="M101" s="12"/>
      <c r="N101" s="11"/>
      <c r="P101" s="11"/>
      <c r="Q101" s="11"/>
      <c r="T101" s="11"/>
      <c r="U101" s="11"/>
      <c r="V101" s="11"/>
      <c r="W101" s="11"/>
      <c r="X101" s="11"/>
      <c r="Y101" s="11"/>
      <c r="AA101" s="11"/>
      <c r="AB101" s="11"/>
    </row>
    <row r="102" spans="1:56" s="160" customFormat="1" ht="31.5" customHeight="1" x14ac:dyDescent="0.25">
      <c r="A102" s="157"/>
      <c r="B102" s="158">
        <v>1</v>
      </c>
      <c r="C102" s="82" t="s">
        <v>377</v>
      </c>
      <c r="D102" s="83"/>
      <c r="E102" s="83"/>
      <c r="F102" s="159"/>
      <c r="G102" s="84">
        <f t="shared" ref="G102:H102" si="0">SUM(G103:G107)</f>
        <v>0</v>
      </c>
      <c r="H102" s="84">
        <f t="shared" si="0"/>
        <v>1</v>
      </c>
    </row>
    <row r="103" spans="1:56" s="81" customFormat="1" ht="19.5" customHeight="1" x14ac:dyDescent="0.25">
      <c r="A103" s="138" t="s">
        <v>378</v>
      </c>
      <c r="B103" s="133" t="s">
        <v>376</v>
      </c>
      <c r="C103" s="134" t="s">
        <v>375</v>
      </c>
      <c r="D103" s="133">
        <v>9</v>
      </c>
      <c r="E103" s="133">
        <v>9</v>
      </c>
      <c r="F103" s="132"/>
      <c r="G103" s="135"/>
      <c r="H103" s="135"/>
    </row>
    <row r="104" spans="1:56" s="81" customFormat="1" ht="30.75" customHeight="1" x14ac:dyDescent="0.25">
      <c r="A104" s="138" t="s">
        <v>82</v>
      </c>
      <c r="B104" s="133" t="s">
        <v>374</v>
      </c>
      <c r="C104" s="134" t="s">
        <v>373</v>
      </c>
      <c r="D104" s="133">
        <v>1</v>
      </c>
      <c r="E104" s="133">
        <v>1</v>
      </c>
      <c r="F104" s="132"/>
      <c r="G104" s="135"/>
      <c r="H104" s="135"/>
    </row>
    <row r="105" spans="1:56" s="81" customFormat="1" ht="37.5" customHeight="1" x14ac:dyDescent="0.25">
      <c r="A105" s="138" t="s">
        <v>379</v>
      </c>
      <c r="B105" s="133" t="s">
        <v>372</v>
      </c>
      <c r="C105" s="134" t="s">
        <v>371</v>
      </c>
      <c r="D105" s="133">
        <v>1</v>
      </c>
      <c r="E105" s="133">
        <v>1</v>
      </c>
      <c r="F105" s="132"/>
      <c r="G105" s="135"/>
      <c r="H105" s="135"/>
    </row>
    <row r="106" spans="1:56" s="81" customFormat="1" ht="15.6" customHeight="1" x14ac:dyDescent="0.25">
      <c r="A106" s="138" t="s">
        <v>380</v>
      </c>
      <c r="B106" s="133" t="s">
        <v>370</v>
      </c>
      <c r="C106" s="134" t="s">
        <v>369</v>
      </c>
      <c r="D106" s="133">
        <v>1</v>
      </c>
      <c r="E106" s="133">
        <v>1</v>
      </c>
      <c r="F106" s="132"/>
      <c r="G106" s="135"/>
      <c r="H106" s="135">
        <v>1</v>
      </c>
    </row>
    <row r="107" spans="1:56" s="81" customFormat="1" x14ac:dyDescent="0.25">
      <c r="A107" s="138" t="s">
        <v>381</v>
      </c>
      <c r="B107" s="133" t="s">
        <v>368</v>
      </c>
      <c r="C107" s="134" t="s">
        <v>367</v>
      </c>
      <c r="D107" s="133">
        <v>1</v>
      </c>
      <c r="E107" s="133">
        <v>1</v>
      </c>
      <c r="F107" s="132"/>
      <c r="G107" s="135"/>
      <c r="H107" s="135"/>
    </row>
    <row r="108" spans="1:56" s="165" customFormat="1" ht="30.6" customHeight="1" x14ac:dyDescent="0.3">
      <c r="A108" s="161"/>
      <c r="B108" s="162">
        <v>2</v>
      </c>
      <c r="C108" s="82" t="s">
        <v>88</v>
      </c>
      <c r="D108" s="162"/>
      <c r="E108" s="162"/>
      <c r="F108" s="163"/>
      <c r="G108" s="164">
        <f>SUM(G109:G122)</f>
        <v>0</v>
      </c>
      <c r="H108" s="164">
        <f>SUM(H109:H122)</f>
        <v>0</v>
      </c>
    </row>
    <row r="109" spans="1:56" s="147" customFormat="1" ht="24.75" customHeight="1" x14ac:dyDescent="0.25">
      <c r="A109" s="138">
        <v>7</v>
      </c>
      <c r="B109" s="133" t="s">
        <v>240</v>
      </c>
      <c r="C109" s="134" t="s">
        <v>241</v>
      </c>
      <c r="D109" s="133">
        <v>1</v>
      </c>
      <c r="E109" s="133">
        <v>1</v>
      </c>
      <c r="F109" s="132"/>
      <c r="G109" s="135"/>
      <c r="H109" s="135"/>
    </row>
    <row r="110" spans="1:56" s="147" customFormat="1" ht="24.75" customHeight="1" x14ac:dyDescent="0.25">
      <c r="A110" s="138">
        <v>8</v>
      </c>
      <c r="B110" s="133" t="s">
        <v>366</v>
      </c>
      <c r="C110" s="134" t="s">
        <v>365</v>
      </c>
      <c r="D110" s="133">
        <v>17</v>
      </c>
      <c r="E110" s="133">
        <v>17</v>
      </c>
      <c r="F110" s="132"/>
      <c r="G110" s="135"/>
      <c r="H110" s="135"/>
    </row>
    <row r="111" spans="1:56" s="147" customFormat="1" ht="30.75" customHeight="1" x14ac:dyDescent="0.25">
      <c r="A111" s="138">
        <v>9</v>
      </c>
      <c r="B111" s="133" t="s">
        <v>5</v>
      </c>
      <c r="C111" s="134" t="s">
        <v>172</v>
      </c>
      <c r="D111" s="133">
        <v>292</v>
      </c>
      <c r="E111" s="133">
        <v>292</v>
      </c>
      <c r="F111" s="132"/>
      <c r="G111" s="135"/>
      <c r="H111" s="135"/>
    </row>
    <row r="112" spans="1:56" s="147" customFormat="1" ht="24.75" customHeight="1" x14ac:dyDescent="0.25">
      <c r="A112" s="138">
        <v>10</v>
      </c>
      <c r="B112" s="133" t="s">
        <v>6</v>
      </c>
      <c r="C112" s="134" t="s">
        <v>173</v>
      </c>
      <c r="D112" s="133">
        <v>11</v>
      </c>
      <c r="E112" s="133">
        <v>11</v>
      </c>
      <c r="F112" s="132"/>
      <c r="G112" s="135"/>
      <c r="H112" s="135"/>
    </row>
    <row r="113" spans="1:8" s="147" customFormat="1" ht="24.75" customHeight="1" x14ac:dyDescent="0.25">
      <c r="A113" s="138">
        <v>11</v>
      </c>
      <c r="B113" s="133" t="s">
        <v>9</v>
      </c>
      <c r="C113" s="134" t="s">
        <v>182</v>
      </c>
      <c r="D113" s="133">
        <v>15</v>
      </c>
      <c r="E113" s="133">
        <v>15</v>
      </c>
      <c r="F113" s="132"/>
      <c r="G113" s="135"/>
      <c r="H113" s="135"/>
    </row>
    <row r="114" spans="1:8" s="147" customFormat="1" ht="24.75" customHeight="1" x14ac:dyDescent="0.25">
      <c r="A114" s="138">
        <v>12</v>
      </c>
      <c r="B114" s="133" t="s">
        <v>364</v>
      </c>
      <c r="C114" s="134" t="s">
        <v>119</v>
      </c>
      <c r="D114" s="133">
        <v>14</v>
      </c>
      <c r="E114" s="133">
        <v>14</v>
      </c>
      <c r="F114" s="132"/>
      <c r="G114" s="135"/>
      <c r="H114" s="135"/>
    </row>
    <row r="115" spans="1:8" s="147" customFormat="1" ht="24.75" customHeight="1" x14ac:dyDescent="0.25">
      <c r="A115" s="138">
        <v>13</v>
      </c>
      <c r="B115" s="133" t="s">
        <v>39</v>
      </c>
      <c r="C115" s="134" t="s">
        <v>176</v>
      </c>
      <c r="D115" s="133">
        <v>5</v>
      </c>
      <c r="E115" s="133">
        <v>5</v>
      </c>
      <c r="F115" s="132"/>
      <c r="G115" s="135"/>
      <c r="H115" s="135"/>
    </row>
    <row r="116" spans="1:8" s="147" customFormat="1" ht="24.75" customHeight="1" x14ac:dyDescent="0.25">
      <c r="A116" s="138">
        <v>14</v>
      </c>
      <c r="B116" s="133" t="s">
        <v>363</v>
      </c>
      <c r="C116" s="134" t="s">
        <v>362</v>
      </c>
      <c r="D116" s="133">
        <v>2</v>
      </c>
      <c r="E116" s="133">
        <v>2</v>
      </c>
      <c r="F116" s="132"/>
      <c r="G116" s="135"/>
      <c r="H116" s="135"/>
    </row>
    <row r="117" spans="1:8" s="147" customFormat="1" ht="24.75" customHeight="1" x14ac:dyDescent="0.25">
      <c r="A117" s="138">
        <v>15</v>
      </c>
      <c r="B117" s="133" t="s">
        <v>361</v>
      </c>
      <c r="C117" s="134" t="s">
        <v>360</v>
      </c>
      <c r="D117" s="133">
        <v>1</v>
      </c>
      <c r="E117" s="133">
        <v>1</v>
      </c>
      <c r="F117" s="132"/>
      <c r="G117" s="135"/>
      <c r="H117" s="135"/>
    </row>
    <row r="118" spans="1:8" s="147" customFormat="1" ht="24.75" customHeight="1" x14ac:dyDescent="0.25">
      <c r="A118" s="138">
        <v>16</v>
      </c>
      <c r="B118" s="133" t="s">
        <v>56</v>
      </c>
      <c r="C118" s="134" t="s">
        <v>178</v>
      </c>
      <c r="D118" s="133">
        <v>9</v>
      </c>
      <c r="E118" s="133">
        <v>9</v>
      </c>
      <c r="F118" s="132"/>
      <c r="G118" s="135"/>
      <c r="H118" s="135"/>
    </row>
    <row r="119" spans="1:8" s="147" customFormat="1" ht="24.75" customHeight="1" x14ac:dyDescent="0.25">
      <c r="A119" s="138">
        <v>17</v>
      </c>
      <c r="B119" s="133" t="s">
        <v>396</v>
      </c>
      <c r="C119" s="134" t="s">
        <v>397</v>
      </c>
      <c r="D119" s="133"/>
      <c r="E119" s="133"/>
      <c r="F119" s="132"/>
      <c r="G119" s="135"/>
      <c r="H119" s="135"/>
    </row>
    <row r="120" spans="1:8" s="171" customFormat="1" ht="24.75" customHeight="1" x14ac:dyDescent="0.25">
      <c r="A120" s="138">
        <v>18</v>
      </c>
      <c r="B120" s="133" t="s">
        <v>398</v>
      </c>
      <c r="C120" s="134" t="s">
        <v>399</v>
      </c>
      <c r="D120" s="133"/>
      <c r="E120" s="133"/>
      <c r="F120" s="132"/>
      <c r="G120" s="135"/>
      <c r="H120" s="135"/>
    </row>
    <row r="121" spans="1:8" s="171" customFormat="1" ht="24.75" customHeight="1" x14ac:dyDescent="0.25">
      <c r="A121" s="172">
        <v>19</v>
      </c>
      <c r="B121" s="104" t="s">
        <v>424</v>
      </c>
      <c r="C121" s="116" t="s">
        <v>425</v>
      </c>
      <c r="D121" s="104"/>
      <c r="E121" s="104"/>
      <c r="F121" s="117"/>
      <c r="G121" s="118"/>
      <c r="H121" s="118"/>
    </row>
    <row r="122" spans="1:8" s="171" customFormat="1" ht="24.75" customHeight="1" x14ac:dyDescent="0.25">
      <c r="A122" s="172">
        <v>20</v>
      </c>
      <c r="B122" s="104" t="s">
        <v>401</v>
      </c>
      <c r="C122" s="116" t="s">
        <v>400</v>
      </c>
      <c r="D122" s="104"/>
      <c r="E122" s="104"/>
      <c r="F122" s="117"/>
      <c r="G122" s="118"/>
      <c r="H122" s="118"/>
    </row>
    <row r="123" spans="1:8" s="160" customFormat="1" ht="18.75" x14ac:dyDescent="0.25">
      <c r="A123" s="157"/>
      <c r="B123" s="158">
        <v>3</v>
      </c>
      <c r="C123" s="82" t="s">
        <v>116</v>
      </c>
      <c r="D123" s="83"/>
      <c r="E123" s="83"/>
      <c r="F123" s="159"/>
      <c r="G123" s="84">
        <f t="shared" ref="G123:H123" si="1">SUM(G124:G144)</f>
        <v>3</v>
      </c>
      <c r="H123" s="84">
        <f t="shared" si="1"/>
        <v>0</v>
      </c>
    </row>
    <row r="124" spans="1:8" s="147" customFormat="1" ht="30" customHeight="1" x14ac:dyDescent="0.25">
      <c r="A124" s="138">
        <v>21</v>
      </c>
      <c r="B124" s="133" t="s">
        <v>4</v>
      </c>
      <c r="C124" s="134" t="s">
        <v>171</v>
      </c>
      <c r="D124" s="133">
        <v>30</v>
      </c>
      <c r="E124" s="133">
        <v>30</v>
      </c>
      <c r="F124" s="132"/>
      <c r="G124" s="135"/>
      <c r="H124" s="135"/>
    </row>
    <row r="125" spans="1:8" s="147" customFormat="1" ht="30" customHeight="1" x14ac:dyDescent="0.25">
      <c r="A125" s="138">
        <v>22</v>
      </c>
      <c r="B125" s="133" t="s">
        <v>7</v>
      </c>
      <c r="C125" s="134" t="s">
        <v>180</v>
      </c>
      <c r="D125" s="133">
        <v>15</v>
      </c>
      <c r="E125" s="133">
        <v>15</v>
      </c>
      <c r="F125" s="132"/>
      <c r="G125" s="135"/>
      <c r="H125" s="135"/>
    </row>
    <row r="126" spans="1:8" s="147" customFormat="1" ht="30" customHeight="1" x14ac:dyDescent="0.25">
      <c r="A126" s="138">
        <v>23</v>
      </c>
      <c r="B126" s="133" t="s">
        <v>8</v>
      </c>
      <c r="C126" s="134" t="s">
        <v>181</v>
      </c>
      <c r="D126" s="133">
        <v>3</v>
      </c>
      <c r="E126" s="133">
        <v>3</v>
      </c>
      <c r="F126" s="132"/>
      <c r="G126" s="135"/>
      <c r="H126" s="135"/>
    </row>
    <row r="127" spans="1:8" s="147" customFormat="1" ht="30" customHeight="1" x14ac:dyDescent="0.25">
      <c r="A127" s="138">
        <v>24</v>
      </c>
      <c r="B127" s="133" t="s">
        <v>358</v>
      </c>
      <c r="C127" s="134" t="s">
        <v>357</v>
      </c>
      <c r="D127" s="133">
        <v>1</v>
      </c>
      <c r="E127" s="133">
        <v>1</v>
      </c>
      <c r="F127" s="132"/>
      <c r="G127" s="135"/>
      <c r="H127" s="135"/>
    </row>
    <row r="128" spans="1:8" s="147" customFormat="1" ht="30" customHeight="1" x14ac:dyDescent="0.25">
      <c r="A128" s="138">
        <v>25</v>
      </c>
      <c r="B128" s="133" t="s">
        <v>356</v>
      </c>
      <c r="C128" s="134" t="s">
        <v>355</v>
      </c>
      <c r="D128" s="133">
        <v>9</v>
      </c>
      <c r="E128" s="133">
        <v>9</v>
      </c>
      <c r="F128" s="132"/>
      <c r="G128" s="135"/>
      <c r="H128" s="135"/>
    </row>
    <row r="129" spans="1:8" s="147" customFormat="1" ht="30" customHeight="1" x14ac:dyDescent="0.25">
      <c r="A129" s="138">
        <v>26</v>
      </c>
      <c r="B129" s="133" t="s">
        <v>354</v>
      </c>
      <c r="C129" s="134" t="s">
        <v>353</v>
      </c>
      <c r="D129" s="133">
        <v>9</v>
      </c>
      <c r="E129" s="133">
        <v>9</v>
      </c>
      <c r="F129" s="132"/>
      <c r="G129" s="135"/>
      <c r="H129" s="135"/>
    </row>
    <row r="130" spans="1:8" s="147" customFormat="1" ht="30" customHeight="1" x14ac:dyDescent="0.25">
      <c r="A130" s="138">
        <v>27</v>
      </c>
      <c r="B130" s="133" t="s">
        <v>139</v>
      </c>
      <c r="C130" s="134" t="s">
        <v>185</v>
      </c>
      <c r="D130" s="133">
        <v>8</v>
      </c>
      <c r="E130" s="133">
        <v>8</v>
      </c>
      <c r="F130" s="132"/>
      <c r="G130" s="135"/>
      <c r="H130" s="135"/>
    </row>
    <row r="131" spans="1:8" s="147" customFormat="1" ht="30" customHeight="1" x14ac:dyDescent="0.25">
      <c r="A131" s="138">
        <v>28</v>
      </c>
      <c r="B131" s="133" t="s">
        <v>140</v>
      </c>
      <c r="C131" s="134" t="s">
        <v>186</v>
      </c>
      <c r="D131" s="133">
        <v>2</v>
      </c>
      <c r="E131" s="133">
        <v>2</v>
      </c>
      <c r="F131" s="132"/>
      <c r="G131" s="135"/>
      <c r="H131" s="135"/>
    </row>
    <row r="132" spans="1:8" s="147" customFormat="1" ht="30" customHeight="1" x14ac:dyDescent="0.25">
      <c r="A132" s="138">
        <v>29</v>
      </c>
      <c r="B132" s="133" t="s">
        <v>350</v>
      </c>
      <c r="C132" s="134" t="s">
        <v>121</v>
      </c>
      <c r="D132" s="133">
        <v>16</v>
      </c>
      <c r="E132" s="133">
        <v>16</v>
      </c>
      <c r="F132" s="132"/>
      <c r="G132" s="135"/>
      <c r="H132" s="135"/>
    </row>
    <row r="133" spans="1:8" s="147" customFormat="1" ht="30" customHeight="1" x14ac:dyDescent="0.25">
      <c r="A133" s="138">
        <v>30</v>
      </c>
      <c r="B133" s="133" t="s">
        <v>138</v>
      </c>
      <c r="C133" s="134" t="s">
        <v>187</v>
      </c>
      <c r="D133" s="133">
        <v>65</v>
      </c>
      <c r="E133" s="133">
        <v>65</v>
      </c>
      <c r="F133" s="132"/>
      <c r="G133" s="135"/>
      <c r="H133" s="135"/>
    </row>
    <row r="134" spans="1:8" s="147" customFormat="1" ht="30" customHeight="1" x14ac:dyDescent="0.25">
      <c r="A134" s="138">
        <v>31</v>
      </c>
      <c r="B134" s="133" t="s">
        <v>349</v>
      </c>
      <c r="C134" s="134" t="s">
        <v>348</v>
      </c>
      <c r="D134" s="133">
        <v>1</v>
      </c>
      <c r="E134" s="133">
        <v>1</v>
      </c>
      <c r="F134" s="132"/>
      <c r="G134" s="135"/>
      <c r="H134" s="135"/>
    </row>
    <row r="135" spans="1:8" s="147" customFormat="1" ht="30" customHeight="1" x14ac:dyDescent="0.25">
      <c r="A135" s="138">
        <v>32</v>
      </c>
      <c r="B135" s="133" t="s">
        <v>134</v>
      </c>
      <c r="C135" s="134" t="s">
        <v>198</v>
      </c>
      <c r="D135" s="133">
        <v>8</v>
      </c>
      <c r="E135" s="133">
        <v>8</v>
      </c>
      <c r="F135" s="132"/>
      <c r="G135" s="135"/>
      <c r="H135" s="135"/>
    </row>
    <row r="136" spans="1:8" s="147" customFormat="1" ht="30" customHeight="1" x14ac:dyDescent="0.25">
      <c r="A136" s="138">
        <v>33</v>
      </c>
      <c r="B136" s="133" t="s">
        <v>49</v>
      </c>
      <c r="C136" s="134" t="s">
        <v>202</v>
      </c>
      <c r="D136" s="133">
        <v>3</v>
      </c>
      <c r="E136" s="133">
        <v>3</v>
      </c>
      <c r="F136" s="132"/>
      <c r="G136" s="135"/>
      <c r="H136" s="135"/>
    </row>
    <row r="137" spans="1:8" s="147" customFormat="1" ht="30" customHeight="1" x14ac:dyDescent="0.25">
      <c r="A137" s="138">
        <v>34</v>
      </c>
      <c r="B137" s="133" t="s">
        <v>20</v>
      </c>
      <c r="C137" s="134" t="s">
        <v>195</v>
      </c>
      <c r="D137" s="133"/>
      <c r="E137" s="133"/>
      <c r="F137" s="132"/>
      <c r="G137" s="135"/>
      <c r="H137" s="135"/>
    </row>
    <row r="138" spans="1:8" s="147" customFormat="1" ht="30" customHeight="1" x14ac:dyDescent="0.25">
      <c r="A138" s="138">
        <v>35</v>
      </c>
      <c r="B138" s="133" t="s">
        <v>347</v>
      </c>
      <c r="C138" s="134" t="s">
        <v>125</v>
      </c>
      <c r="D138" s="133">
        <v>8</v>
      </c>
      <c r="E138" s="133">
        <v>8</v>
      </c>
      <c r="F138" s="132"/>
      <c r="G138" s="135"/>
      <c r="H138" s="135"/>
    </row>
    <row r="139" spans="1:8" s="147" customFormat="1" ht="30" customHeight="1" x14ac:dyDescent="0.25">
      <c r="A139" s="138">
        <v>36</v>
      </c>
      <c r="B139" s="133" t="s">
        <v>346</v>
      </c>
      <c r="C139" s="134" t="s">
        <v>345</v>
      </c>
      <c r="D139" s="133">
        <v>1</v>
      </c>
      <c r="E139" s="133">
        <v>1</v>
      </c>
      <c r="F139" s="132"/>
      <c r="G139" s="135"/>
      <c r="H139" s="135"/>
    </row>
    <row r="140" spans="1:8" s="147" customFormat="1" ht="30" customHeight="1" x14ac:dyDescent="0.25">
      <c r="A140" s="138">
        <v>37</v>
      </c>
      <c r="B140" s="133" t="s">
        <v>23</v>
      </c>
      <c r="C140" s="134" t="s">
        <v>206</v>
      </c>
      <c r="D140" s="133">
        <v>1</v>
      </c>
      <c r="E140" s="133">
        <v>1</v>
      </c>
      <c r="F140" s="132"/>
      <c r="G140" s="135"/>
      <c r="H140" s="135"/>
    </row>
    <row r="141" spans="1:8" s="147" customFormat="1" ht="30" customHeight="1" x14ac:dyDescent="0.25">
      <c r="A141" s="138">
        <v>38</v>
      </c>
      <c r="B141" s="133" t="s">
        <v>24</v>
      </c>
      <c r="C141" s="134" t="s">
        <v>183</v>
      </c>
      <c r="D141" s="133">
        <v>26</v>
      </c>
      <c r="E141" s="133">
        <v>26</v>
      </c>
      <c r="F141" s="132"/>
      <c r="G141" s="135">
        <v>3</v>
      </c>
      <c r="H141" s="135"/>
    </row>
    <row r="142" spans="1:8" s="147" customFormat="1" ht="30" customHeight="1" x14ac:dyDescent="0.25">
      <c r="A142" s="138">
        <v>39</v>
      </c>
      <c r="B142" s="133" t="s">
        <v>238</v>
      </c>
      <c r="C142" s="134" t="s">
        <v>239</v>
      </c>
      <c r="D142" s="133">
        <v>8</v>
      </c>
      <c r="E142" s="133">
        <v>8</v>
      </c>
      <c r="F142" s="132"/>
      <c r="G142" s="135"/>
      <c r="H142" s="135"/>
    </row>
    <row r="143" spans="1:8" s="147" customFormat="1" ht="30" customHeight="1" x14ac:dyDescent="0.25">
      <c r="A143" s="138">
        <v>41</v>
      </c>
      <c r="B143" s="133" t="s">
        <v>25</v>
      </c>
      <c r="C143" s="134" t="s">
        <v>184</v>
      </c>
      <c r="D143" s="133">
        <v>61</v>
      </c>
      <c r="E143" s="133">
        <v>61</v>
      </c>
      <c r="F143" s="132"/>
      <c r="G143" s="135"/>
      <c r="H143" s="135"/>
    </row>
    <row r="144" spans="1:8" s="147" customFormat="1" ht="30" customHeight="1" x14ac:dyDescent="0.25">
      <c r="A144" s="138">
        <v>42</v>
      </c>
      <c r="B144" s="133" t="s">
        <v>341</v>
      </c>
      <c r="C144" s="134" t="s">
        <v>340</v>
      </c>
      <c r="D144" s="133">
        <v>2</v>
      </c>
      <c r="E144" s="133">
        <v>2</v>
      </c>
      <c r="F144" s="132"/>
      <c r="G144" s="135"/>
      <c r="H144" s="135"/>
    </row>
    <row r="145" spans="1:8" s="165" customFormat="1" ht="18.75" x14ac:dyDescent="0.3">
      <c r="A145" s="161"/>
      <c r="B145" s="162">
        <v>4</v>
      </c>
      <c r="C145" s="82" t="s">
        <v>426</v>
      </c>
      <c r="D145" s="162"/>
      <c r="E145" s="162"/>
      <c r="F145" s="163"/>
      <c r="G145" s="164">
        <f>G146</f>
        <v>1</v>
      </c>
      <c r="H145" s="164">
        <f>H146</f>
        <v>0</v>
      </c>
    </row>
    <row r="146" spans="1:8" s="81" customFormat="1" ht="25.5" customHeight="1" x14ac:dyDescent="0.25">
      <c r="A146" s="138">
        <v>43</v>
      </c>
      <c r="B146" s="133" t="s">
        <v>22</v>
      </c>
      <c r="C146" s="134" t="s">
        <v>188</v>
      </c>
      <c r="D146" s="133">
        <v>30</v>
      </c>
      <c r="E146" s="133">
        <v>30</v>
      </c>
      <c r="F146" s="132"/>
      <c r="G146" s="135">
        <v>1</v>
      </c>
      <c r="H146" s="135"/>
    </row>
    <row r="147" spans="1:8" s="165" customFormat="1" ht="18.75" x14ac:dyDescent="0.3">
      <c r="A147" s="161"/>
      <c r="B147" s="162">
        <v>5</v>
      </c>
      <c r="C147" s="82" t="s">
        <v>427</v>
      </c>
      <c r="D147" s="162"/>
      <c r="E147" s="162"/>
      <c r="F147" s="163"/>
      <c r="G147" s="164">
        <f t="shared" ref="G147:H147" si="2">SUM(G148:G152)</f>
        <v>0</v>
      </c>
      <c r="H147" s="164">
        <f t="shared" si="2"/>
        <v>0</v>
      </c>
    </row>
    <row r="148" spans="1:8" s="81" customFormat="1" ht="24.95" customHeight="1" x14ac:dyDescent="0.25">
      <c r="A148" s="138">
        <v>45</v>
      </c>
      <c r="B148" s="133" t="s">
        <v>359</v>
      </c>
      <c r="C148" s="134" t="s">
        <v>122</v>
      </c>
      <c r="D148" s="133">
        <v>5</v>
      </c>
      <c r="E148" s="133">
        <v>5</v>
      </c>
      <c r="F148" s="132"/>
      <c r="G148" s="135"/>
      <c r="H148" s="135"/>
    </row>
    <row r="149" spans="1:8" s="81" customFormat="1" ht="24.95" customHeight="1" x14ac:dyDescent="0.25">
      <c r="A149" s="138">
        <v>48</v>
      </c>
      <c r="B149" s="133" t="s">
        <v>21</v>
      </c>
      <c r="C149" s="134" t="s">
        <v>196</v>
      </c>
      <c r="D149" s="133">
        <v>13</v>
      </c>
      <c r="E149" s="133">
        <v>13</v>
      </c>
      <c r="F149" s="132"/>
      <c r="G149" s="135"/>
      <c r="H149" s="135"/>
    </row>
    <row r="150" spans="1:8" s="81" customFormat="1" ht="24.95" customHeight="1" x14ac:dyDescent="0.25">
      <c r="A150" s="138">
        <v>49</v>
      </c>
      <c r="B150" s="133" t="s">
        <v>344</v>
      </c>
      <c r="C150" s="134" t="s">
        <v>136</v>
      </c>
      <c r="D150" s="133">
        <v>13</v>
      </c>
      <c r="E150" s="133">
        <v>13</v>
      </c>
      <c r="F150" s="132"/>
      <c r="G150" s="135"/>
      <c r="H150" s="135"/>
    </row>
    <row r="151" spans="1:8" s="81" customFormat="1" ht="24.95" customHeight="1" x14ac:dyDescent="0.25">
      <c r="A151" s="138">
        <v>50</v>
      </c>
      <c r="B151" s="133" t="s">
        <v>343</v>
      </c>
      <c r="C151" s="134" t="s">
        <v>342</v>
      </c>
      <c r="D151" s="133">
        <v>1</v>
      </c>
      <c r="E151" s="133">
        <v>1</v>
      </c>
      <c r="F151" s="132"/>
      <c r="G151" s="135"/>
      <c r="H151" s="135"/>
    </row>
    <row r="152" spans="1:8" s="81" customFormat="1" ht="24.95" customHeight="1" x14ac:dyDescent="0.25">
      <c r="A152" s="138">
        <v>52</v>
      </c>
      <c r="B152" s="133" t="s">
        <v>339</v>
      </c>
      <c r="C152" s="134" t="s">
        <v>123</v>
      </c>
      <c r="D152" s="133">
        <v>6</v>
      </c>
      <c r="E152" s="133">
        <v>6</v>
      </c>
      <c r="F152" s="132"/>
      <c r="G152" s="135"/>
      <c r="H152" s="135"/>
    </row>
    <row r="153" spans="1:8" s="165" customFormat="1" ht="18.75" x14ac:dyDescent="0.3">
      <c r="A153" s="161"/>
      <c r="B153" s="162">
        <v>6</v>
      </c>
      <c r="C153" s="82" t="s">
        <v>428</v>
      </c>
      <c r="D153" s="162"/>
      <c r="E153" s="162"/>
      <c r="F153" s="163"/>
      <c r="G153" s="164">
        <f>G154</f>
        <v>0</v>
      </c>
      <c r="H153" s="164">
        <f>H154</f>
        <v>0</v>
      </c>
    </row>
    <row r="154" spans="1:8" s="81" customFormat="1" ht="25.5" customHeight="1" x14ac:dyDescent="0.25">
      <c r="A154" s="138">
        <v>53</v>
      </c>
      <c r="B154" s="133" t="s">
        <v>352</v>
      </c>
      <c r="C154" s="134" t="s">
        <v>351</v>
      </c>
      <c r="D154" s="133">
        <v>2</v>
      </c>
      <c r="E154" s="133">
        <v>2</v>
      </c>
      <c r="F154" s="132"/>
      <c r="G154" s="135"/>
      <c r="H154" s="135"/>
    </row>
    <row r="155" spans="1:8" s="165" customFormat="1" ht="18.75" x14ac:dyDescent="0.3">
      <c r="A155" s="161"/>
      <c r="B155" s="162">
        <v>7</v>
      </c>
      <c r="C155" s="82" t="s">
        <v>112</v>
      </c>
      <c r="D155" s="162"/>
      <c r="E155" s="162"/>
      <c r="F155" s="163"/>
      <c r="G155" s="164">
        <f t="shared" ref="G155:H155" si="3">SUM(G156:G162)</f>
        <v>2</v>
      </c>
      <c r="H155" s="164">
        <f t="shared" si="3"/>
        <v>2</v>
      </c>
    </row>
    <row r="156" spans="1:8" s="147" customFormat="1" ht="24.95" customHeight="1" x14ac:dyDescent="0.25">
      <c r="A156" s="138">
        <v>54</v>
      </c>
      <c r="B156" s="133" t="s">
        <v>10</v>
      </c>
      <c r="C156" s="134" t="s">
        <v>338</v>
      </c>
      <c r="D156" s="133">
        <v>106</v>
      </c>
      <c r="E156" s="133">
        <v>106</v>
      </c>
      <c r="F156" s="132"/>
      <c r="G156" s="135"/>
      <c r="H156" s="135"/>
    </row>
    <row r="157" spans="1:8" s="147" customFormat="1" ht="24.95" customHeight="1" x14ac:dyDescent="0.25">
      <c r="A157" s="138">
        <v>55</v>
      </c>
      <c r="B157" s="133" t="s">
        <v>337</v>
      </c>
      <c r="C157" s="134" t="s">
        <v>124</v>
      </c>
      <c r="D157" s="133">
        <v>9</v>
      </c>
      <c r="E157" s="133">
        <v>9</v>
      </c>
      <c r="F157" s="132"/>
      <c r="G157" s="135"/>
      <c r="H157" s="135"/>
    </row>
    <row r="158" spans="1:8" s="147" customFormat="1" ht="24.95" customHeight="1" x14ac:dyDescent="0.25">
      <c r="A158" s="138">
        <v>56</v>
      </c>
      <c r="B158" s="133" t="s">
        <v>35</v>
      </c>
      <c r="C158" s="134" t="s">
        <v>153</v>
      </c>
      <c r="D158" s="133">
        <v>20</v>
      </c>
      <c r="E158" s="133">
        <v>20</v>
      </c>
      <c r="F158" s="132"/>
      <c r="G158" s="135"/>
      <c r="H158" s="135"/>
    </row>
    <row r="159" spans="1:8" s="147" customFormat="1" ht="24.95" customHeight="1" x14ac:dyDescent="0.25">
      <c r="A159" s="138">
        <v>57</v>
      </c>
      <c r="B159" s="133" t="s">
        <v>40</v>
      </c>
      <c r="C159" s="134" t="s">
        <v>154</v>
      </c>
      <c r="D159" s="133">
        <v>8</v>
      </c>
      <c r="E159" s="133">
        <v>8</v>
      </c>
      <c r="F159" s="132"/>
      <c r="G159" s="135"/>
      <c r="H159" s="135"/>
    </row>
    <row r="160" spans="1:8" s="147" customFormat="1" ht="24.95" customHeight="1" x14ac:dyDescent="0.25">
      <c r="A160" s="138">
        <v>58</v>
      </c>
      <c r="B160" s="133" t="s">
        <v>53</v>
      </c>
      <c r="C160" s="134" t="s">
        <v>150</v>
      </c>
      <c r="D160" s="133">
        <v>517</v>
      </c>
      <c r="E160" s="133">
        <v>517</v>
      </c>
      <c r="F160" s="132"/>
      <c r="G160" s="135"/>
      <c r="H160" s="135"/>
    </row>
    <row r="161" spans="1:8" s="147" customFormat="1" ht="24.95" customHeight="1" x14ac:dyDescent="0.25">
      <c r="A161" s="138">
        <v>61</v>
      </c>
      <c r="B161" s="133" t="s">
        <v>54</v>
      </c>
      <c r="C161" s="134" t="s">
        <v>151</v>
      </c>
      <c r="D161" s="133">
        <v>2</v>
      </c>
      <c r="E161" s="133">
        <v>2</v>
      </c>
      <c r="F161" s="132"/>
      <c r="G161" s="135"/>
      <c r="H161" s="135"/>
    </row>
    <row r="162" spans="1:8" s="147" customFormat="1" ht="24.95" customHeight="1" x14ac:dyDescent="0.25">
      <c r="A162" s="138">
        <v>62</v>
      </c>
      <c r="B162" s="133" t="s">
        <v>55</v>
      </c>
      <c r="C162" s="134" t="s">
        <v>152</v>
      </c>
      <c r="D162" s="133">
        <v>1083</v>
      </c>
      <c r="E162" s="133">
        <v>1083</v>
      </c>
      <c r="F162" s="132"/>
      <c r="G162" s="135">
        <v>2</v>
      </c>
      <c r="H162" s="135">
        <v>2</v>
      </c>
    </row>
    <row r="163" spans="1:8" s="165" customFormat="1" ht="18.75" x14ac:dyDescent="0.3">
      <c r="A163" s="161"/>
      <c r="B163" s="162">
        <v>8</v>
      </c>
      <c r="C163" s="82" t="s">
        <v>85</v>
      </c>
      <c r="D163" s="162"/>
      <c r="E163" s="162"/>
      <c r="F163" s="163"/>
      <c r="G163" s="164">
        <f t="shared" ref="G163:H163" si="4">SUM(G164:G176)</f>
        <v>0</v>
      </c>
      <c r="H163" s="164">
        <f t="shared" si="4"/>
        <v>0</v>
      </c>
    </row>
    <row r="164" spans="1:8" s="147" customFormat="1" ht="24.95" customHeight="1" x14ac:dyDescent="0.25">
      <c r="A164" s="138">
        <v>63</v>
      </c>
      <c r="B164" s="133" t="s">
        <v>336</v>
      </c>
      <c r="C164" s="134" t="s">
        <v>131</v>
      </c>
      <c r="D164" s="133">
        <v>2</v>
      </c>
      <c r="E164" s="133">
        <v>2</v>
      </c>
      <c r="F164" s="132"/>
      <c r="G164" s="135"/>
      <c r="H164" s="135"/>
    </row>
    <row r="165" spans="1:8" s="147" customFormat="1" ht="30" customHeight="1" x14ac:dyDescent="0.25">
      <c r="A165" s="138">
        <v>65</v>
      </c>
      <c r="B165" s="133" t="s">
        <v>141</v>
      </c>
      <c r="C165" s="134" t="s">
        <v>189</v>
      </c>
      <c r="D165" s="133">
        <v>135</v>
      </c>
      <c r="E165" s="133">
        <v>135</v>
      </c>
      <c r="F165" s="132"/>
      <c r="G165" s="135"/>
      <c r="H165" s="135"/>
    </row>
    <row r="166" spans="1:8" s="147" customFormat="1" ht="24.95" customHeight="1" x14ac:dyDescent="0.25">
      <c r="A166" s="138">
        <v>66</v>
      </c>
      <c r="B166" s="133" t="s">
        <v>335</v>
      </c>
      <c r="C166" s="134" t="s">
        <v>129</v>
      </c>
      <c r="D166" s="133">
        <v>4</v>
      </c>
      <c r="E166" s="133">
        <v>4</v>
      </c>
      <c r="F166" s="132"/>
      <c r="G166" s="135"/>
      <c r="H166" s="135"/>
    </row>
    <row r="167" spans="1:8" s="147" customFormat="1" ht="24.95" customHeight="1" x14ac:dyDescent="0.25">
      <c r="A167" s="138">
        <v>67</v>
      </c>
      <c r="B167" s="133" t="s">
        <v>48</v>
      </c>
      <c r="C167" s="134" t="s">
        <v>190</v>
      </c>
      <c r="D167" s="133">
        <v>6</v>
      </c>
      <c r="E167" s="133">
        <v>6</v>
      </c>
      <c r="F167" s="132"/>
      <c r="G167" s="135"/>
      <c r="H167" s="135"/>
    </row>
    <row r="168" spans="1:8" s="147" customFormat="1" ht="30" customHeight="1" x14ac:dyDescent="0.25">
      <c r="A168" s="138">
        <v>68</v>
      </c>
      <c r="B168" s="133" t="s">
        <v>142</v>
      </c>
      <c r="C168" s="134" t="s">
        <v>191</v>
      </c>
      <c r="D168" s="133">
        <v>100</v>
      </c>
      <c r="E168" s="133">
        <v>100</v>
      </c>
      <c r="F168" s="132"/>
      <c r="G168" s="135"/>
      <c r="H168" s="135"/>
    </row>
    <row r="169" spans="1:8" s="147" customFormat="1" ht="30" customHeight="1" x14ac:dyDescent="0.25">
      <c r="A169" s="138">
        <v>69</v>
      </c>
      <c r="B169" s="133" t="s">
        <v>334</v>
      </c>
      <c r="C169" s="134" t="s">
        <v>333</v>
      </c>
      <c r="D169" s="133">
        <v>2</v>
      </c>
      <c r="E169" s="133">
        <v>2</v>
      </c>
      <c r="F169" s="132"/>
      <c r="G169" s="135"/>
      <c r="H169" s="135"/>
    </row>
    <row r="170" spans="1:8" s="147" customFormat="1" ht="24.95" customHeight="1" x14ac:dyDescent="0.25">
      <c r="A170" s="138">
        <v>71</v>
      </c>
      <c r="B170" s="133" t="s">
        <v>332</v>
      </c>
      <c r="C170" s="134" t="s">
        <v>331</v>
      </c>
      <c r="D170" s="133">
        <v>1</v>
      </c>
      <c r="E170" s="133">
        <v>1</v>
      </c>
      <c r="F170" s="132"/>
      <c r="G170" s="135"/>
      <c r="H170" s="135"/>
    </row>
    <row r="171" spans="1:8" s="147" customFormat="1" ht="30" customHeight="1" x14ac:dyDescent="0.25">
      <c r="A171" s="138">
        <v>72</v>
      </c>
      <c r="B171" s="133" t="s">
        <v>330</v>
      </c>
      <c r="C171" s="134" t="s">
        <v>126</v>
      </c>
      <c r="D171" s="133">
        <v>4</v>
      </c>
      <c r="E171" s="133">
        <v>4</v>
      </c>
      <c r="F171" s="132"/>
      <c r="G171" s="135"/>
      <c r="H171" s="135"/>
    </row>
    <row r="172" spans="1:8" s="147" customFormat="1" ht="24.95" customHeight="1" x14ac:dyDescent="0.25">
      <c r="A172" s="138">
        <v>73</v>
      </c>
      <c r="B172" s="133" t="s">
        <v>329</v>
      </c>
      <c r="C172" s="134" t="s">
        <v>130</v>
      </c>
      <c r="D172" s="133">
        <v>8</v>
      </c>
      <c r="E172" s="133">
        <v>8</v>
      </c>
      <c r="F172" s="132"/>
      <c r="G172" s="135"/>
      <c r="H172" s="135"/>
    </row>
    <row r="173" spans="1:8" s="147" customFormat="1" ht="24.95" customHeight="1" x14ac:dyDescent="0.25">
      <c r="A173" s="138">
        <v>74</v>
      </c>
      <c r="B173" s="133" t="s">
        <v>328</v>
      </c>
      <c r="C173" s="134" t="s">
        <v>327</v>
      </c>
      <c r="D173" s="133">
        <v>1</v>
      </c>
      <c r="E173" s="133">
        <v>1</v>
      </c>
      <c r="F173" s="132"/>
      <c r="G173" s="135"/>
      <c r="H173" s="135"/>
    </row>
    <row r="174" spans="1:8" s="147" customFormat="1" ht="24.95" customHeight="1" x14ac:dyDescent="0.25">
      <c r="A174" s="138">
        <v>75</v>
      </c>
      <c r="B174" s="133" t="s">
        <v>324</v>
      </c>
      <c r="C174" s="134" t="s">
        <v>323</v>
      </c>
      <c r="D174" s="133">
        <v>1</v>
      </c>
      <c r="E174" s="133">
        <v>1</v>
      </c>
      <c r="F174" s="132"/>
      <c r="G174" s="135"/>
      <c r="H174" s="135"/>
    </row>
    <row r="175" spans="1:8" s="147" customFormat="1" ht="24.95" customHeight="1" x14ac:dyDescent="0.25">
      <c r="A175" s="138">
        <v>76</v>
      </c>
      <c r="B175" s="133" t="s">
        <v>322</v>
      </c>
      <c r="C175" s="134" t="s">
        <v>118</v>
      </c>
      <c r="D175" s="133">
        <v>14</v>
      </c>
      <c r="E175" s="133">
        <v>14</v>
      </c>
      <c r="F175" s="132"/>
      <c r="G175" s="135"/>
      <c r="H175" s="135"/>
    </row>
    <row r="176" spans="1:8" s="147" customFormat="1" ht="24.95" customHeight="1" x14ac:dyDescent="0.25">
      <c r="A176" s="138">
        <v>77</v>
      </c>
      <c r="B176" s="133" t="s">
        <v>321</v>
      </c>
      <c r="C176" s="134" t="s">
        <v>320</v>
      </c>
      <c r="D176" s="133">
        <v>1</v>
      </c>
      <c r="E176" s="133">
        <v>1</v>
      </c>
      <c r="F176" s="132"/>
      <c r="G176" s="135"/>
      <c r="H176" s="135"/>
    </row>
    <row r="177" spans="1:8" s="146" customFormat="1" ht="24" customHeight="1" x14ac:dyDescent="0.3">
      <c r="A177" s="142"/>
      <c r="B177" s="245" t="s">
        <v>429</v>
      </c>
      <c r="C177" s="246"/>
      <c r="D177" s="143"/>
      <c r="E177" s="143"/>
      <c r="F177" s="144"/>
      <c r="G177" s="145">
        <f>SUM(G178:G180)</f>
        <v>0</v>
      </c>
      <c r="H177" s="145">
        <f>SUM(H178:H180)</f>
        <v>1</v>
      </c>
    </row>
    <row r="178" spans="1:8" s="81" customFormat="1" ht="24.95" customHeight="1" x14ac:dyDescent="0.25">
      <c r="A178" s="138">
        <v>78</v>
      </c>
      <c r="B178" s="133" t="s">
        <v>57</v>
      </c>
      <c r="C178" s="134" t="s">
        <v>167</v>
      </c>
      <c r="D178" s="133">
        <v>4</v>
      </c>
      <c r="E178" s="133">
        <v>4</v>
      </c>
      <c r="F178" s="132"/>
      <c r="G178" s="135"/>
      <c r="H178" s="135">
        <v>1</v>
      </c>
    </row>
    <row r="179" spans="1:8" s="81" customFormat="1" ht="24.95" customHeight="1" x14ac:dyDescent="0.25">
      <c r="A179" s="138">
        <v>79</v>
      </c>
      <c r="B179" s="133" t="s">
        <v>58</v>
      </c>
      <c r="C179" s="134" t="s">
        <v>161</v>
      </c>
      <c r="D179" s="133">
        <v>3</v>
      </c>
      <c r="E179" s="133">
        <v>3</v>
      </c>
      <c r="F179" s="132"/>
      <c r="G179" s="135"/>
      <c r="H179" s="135"/>
    </row>
    <row r="180" spans="1:8" s="81" customFormat="1" ht="24.95" customHeight="1" x14ac:dyDescent="0.25">
      <c r="A180" s="138">
        <v>80</v>
      </c>
      <c r="B180" s="133" t="s">
        <v>326</v>
      </c>
      <c r="C180" s="134" t="s">
        <v>325</v>
      </c>
      <c r="D180" s="133">
        <v>1</v>
      </c>
      <c r="E180" s="133">
        <v>1</v>
      </c>
      <c r="F180" s="132"/>
      <c r="G180" s="135"/>
      <c r="H180" s="135"/>
    </row>
    <row r="181" spans="1:8" s="165" customFormat="1" ht="18.75" x14ac:dyDescent="0.3">
      <c r="A181" s="161"/>
      <c r="B181" s="162">
        <v>9</v>
      </c>
      <c r="C181" s="82" t="s">
        <v>319</v>
      </c>
      <c r="D181" s="162"/>
      <c r="E181" s="162"/>
      <c r="F181" s="163"/>
      <c r="G181" s="164">
        <f t="shared" ref="G181:H181" si="5">SUM(G182:G196)</f>
        <v>0</v>
      </c>
      <c r="H181" s="164">
        <f t="shared" si="5"/>
        <v>7</v>
      </c>
    </row>
    <row r="182" spans="1:8" s="81" customFormat="1" ht="24.95" customHeight="1" x14ac:dyDescent="0.25">
      <c r="A182" s="138">
        <v>82</v>
      </c>
      <c r="B182" s="133" t="s">
        <v>244</v>
      </c>
      <c r="C182" s="134" t="s">
        <v>245</v>
      </c>
      <c r="D182" s="133">
        <v>1</v>
      </c>
      <c r="E182" s="133">
        <v>1</v>
      </c>
      <c r="F182" s="132"/>
      <c r="G182" s="135"/>
      <c r="H182" s="135"/>
    </row>
    <row r="183" spans="1:8" s="81" customFormat="1" ht="24.95" customHeight="1" x14ac:dyDescent="0.25">
      <c r="A183" s="138">
        <v>83</v>
      </c>
      <c r="B183" s="133" t="s">
        <v>11</v>
      </c>
      <c r="C183" s="134" t="s">
        <v>144</v>
      </c>
      <c r="D183" s="133">
        <v>32</v>
      </c>
      <c r="E183" s="133">
        <v>32</v>
      </c>
      <c r="F183" s="132"/>
      <c r="G183" s="135"/>
      <c r="H183" s="135"/>
    </row>
    <row r="184" spans="1:8" s="81" customFormat="1" ht="24.95" customHeight="1" x14ac:dyDescent="0.25">
      <c r="A184" s="138">
        <v>84</v>
      </c>
      <c r="B184" s="133" t="s">
        <v>110</v>
      </c>
      <c r="C184" s="134" t="s">
        <v>113</v>
      </c>
      <c r="D184" s="133">
        <v>87</v>
      </c>
      <c r="E184" s="133">
        <v>87</v>
      </c>
      <c r="F184" s="132"/>
      <c r="G184" s="135"/>
      <c r="H184" s="135"/>
    </row>
    <row r="185" spans="1:8" s="81" customFormat="1" ht="24.95" customHeight="1" x14ac:dyDescent="0.25">
      <c r="A185" s="138">
        <v>85</v>
      </c>
      <c r="B185" s="133" t="s">
        <v>318</v>
      </c>
      <c r="C185" s="134" t="s">
        <v>127</v>
      </c>
      <c r="D185" s="133">
        <v>147</v>
      </c>
      <c r="E185" s="133">
        <v>147</v>
      </c>
      <c r="F185" s="132"/>
      <c r="G185" s="135"/>
      <c r="H185" s="135">
        <v>1</v>
      </c>
    </row>
    <row r="186" spans="1:8" s="81" customFormat="1" ht="24.95" customHeight="1" x14ac:dyDescent="0.25">
      <c r="A186" s="138">
        <v>86</v>
      </c>
      <c r="B186" s="133" t="s">
        <v>12</v>
      </c>
      <c r="C186" s="134" t="s">
        <v>145</v>
      </c>
      <c r="D186" s="133">
        <v>6</v>
      </c>
      <c r="E186" s="133">
        <v>6</v>
      </c>
      <c r="F186" s="132"/>
      <c r="G186" s="135"/>
      <c r="H186" s="135"/>
    </row>
    <row r="187" spans="1:8" s="81" customFormat="1" ht="24.95" customHeight="1" x14ac:dyDescent="0.25">
      <c r="A187" s="138">
        <v>87</v>
      </c>
      <c r="B187" s="133" t="s">
        <v>13</v>
      </c>
      <c r="C187" s="134" t="s">
        <v>194</v>
      </c>
      <c r="D187" s="133">
        <v>197</v>
      </c>
      <c r="E187" s="133">
        <v>197</v>
      </c>
      <c r="F187" s="132"/>
      <c r="G187" s="135"/>
      <c r="H187" s="135"/>
    </row>
    <row r="188" spans="1:8" s="81" customFormat="1" ht="24.95" customHeight="1" x14ac:dyDescent="0.25">
      <c r="A188" s="138">
        <v>88</v>
      </c>
      <c r="B188" s="133" t="s">
        <v>14</v>
      </c>
      <c r="C188" s="134" t="s">
        <v>146</v>
      </c>
      <c r="D188" s="133">
        <v>15</v>
      </c>
      <c r="E188" s="133">
        <v>15</v>
      </c>
      <c r="F188" s="132"/>
      <c r="G188" s="135"/>
      <c r="H188" s="135">
        <v>3</v>
      </c>
    </row>
    <row r="189" spans="1:8" s="81" customFormat="1" ht="24.95" customHeight="1" x14ac:dyDescent="0.25">
      <c r="A189" s="138">
        <v>89</v>
      </c>
      <c r="B189" s="130" t="s">
        <v>317</v>
      </c>
      <c r="C189" s="134" t="s">
        <v>316</v>
      </c>
      <c r="D189" s="133">
        <v>4</v>
      </c>
      <c r="E189" s="133">
        <v>4</v>
      </c>
      <c r="F189" s="132"/>
      <c r="G189" s="135"/>
      <c r="H189" s="135"/>
    </row>
    <row r="190" spans="1:8" s="81" customFormat="1" ht="24.95" customHeight="1" x14ac:dyDescent="0.25">
      <c r="A190" s="138">
        <v>90</v>
      </c>
      <c r="B190" s="133" t="s">
        <v>15</v>
      </c>
      <c r="C190" s="134" t="s">
        <v>147</v>
      </c>
      <c r="D190" s="133">
        <v>6</v>
      </c>
      <c r="E190" s="133">
        <v>6</v>
      </c>
      <c r="F190" s="132"/>
      <c r="G190" s="135"/>
      <c r="H190" s="135"/>
    </row>
    <row r="191" spans="1:8" s="81" customFormat="1" ht="34.5" customHeight="1" x14ac:dyDescent="0.25">
      <c r="A191" s="138">
        <v>91</v>
      </c>
      <c r="B191" s="133" t="s">
        <v>315</v>
      </c>
      <c r="C191" s="134" t="s">
        <v>314</v>
      </c>
      <c r="D191" s="133">
        <v>1</v>
      </c>
      <c r="E191" s="133">
        <v>1</v>
      </c>
      <c r="F191" s="132"/>
      <c r="G191" s="135"/>
      <c r="H191" s="135"/>
    </row>
    <row r="192" spans="1:8" s="81" customFormat="1" ht="24.95" customHeight="1" x14ac:dyDescent="0.25">
      <c r="A192" s="138">
        <v>92</v>
      </c>
      <c r="B192" s="133" t="s">
        <v>16</v>
      </c>
      <c r="C192" s="134" t="s">
        <v>143</v>
      </c>
      <c r="D192" s="133">
        <v>17</v>
      </c>
      <c r="E192" s="133">
        <v>17</v>
      </c>
      <c r="F192" s="132"/>
      <c r="G192" s="135"/>
      <c r="H192" s="135">
        <v>2</v>
      </c>
    </row>
    <row r="193" spans="1:8" s="81" customFormat="1" ht="31.5" customHeight="1" x14ac:dyDescent="0.25">
      <c r="A193" s="138">
        <v>94</v>
      </c>
      <c r="B193" s="133" t="s">
        <v>17</v>
      </c>
      <c r="C193" s="134" t="s">
        <v>148</v>
      </c>
      <c r="D193" s="133">
        <v>2</v>
      </c>
      <c r="E193" s="133">
        <v>2</v>
      </c>
      <c r="F193" s="132"/>
      <c r="G193" s="135"/>
      <c r="H193" s="135">
        <v>1</v>
      </c>
    </row>
    <row r="194" spans="1:8" s="81" customFormat="1" ht="24.95" customHeight="1" x14ac:dyDescent="0.25">
      <c r="A194" s="172">
        <v>95</v>
      </c>
      <c r="B194" s="104" t="s">
        <v>389</v>
      </c>
      <c r="C194" s="116" t="s">
        <v>390</v>
      </c>
      <c r="D194" s="104">
        <v>64</v>
      </c>
      <c r="E194" s="104">
        <v>64</v>
      </c>
      <c r="F194" s="117"/>
      <c r="G194" s="118"/>
      <c r="H194" s="118"/>
    </row>
    <row r="195" spans="1:8" s="81" customFormat="1" ht="24.95" customHeight="1" x14ac:dyDescent="0.25">
      <c r="A195" s="172">
        <v>96</v>
      </c>
      <c r="B195" s="104" t="s">
        <v>18</v>
      </c>
      <c r="C195" s="116" t="s">
        <v>192</v>
      </c>
      <c r="D195" s="104">
        <v>9</v>
      </c>
      <c r="E195" s="104">
        <v>9</v>
      </c>
      <c r="F195" s="117"/>
      <c r="G195" s="118"/>
      <c r="H195" s="118"/>
    </row>
    <row r="196" spans="1:8" s="81" customFormat="1" ht="32.25" customHeight="1" x14ac:dyDescent="0.25">
      <c r="A196" s="138">
        <v>97</v>
      </c>
      <c r="B196" s="133" t="s">
        <v>19</v>
      </c>
      <c r="C196" s="134" t="s">
        <v>193</v>
      </c>
      <c r="D196" s="133">
        <v>1</v>
      </c>
      <c r="E196" s="133">
        <v>1</v>
      </c>
      <c r="F196" s="132"/>
      <c r="G196" s="135"/>
      <c r="H196" s="135"/>
    </row>
    <row r="197" spans="1:8" s="165" customFormat="1" ht="18.75" x14ac:dyDescent="0.3">
      <c r="A197" s="161"/>
      <c r="B197" s="162">
        <v>10</v>
      </c>
      <c r="C197" s="82" t="s">
        <v>313</v>
      </c>
      <c r="D197" s="162">
        <v>2</v>
      </c>
      <c r="E197" s="162">
        <v>2</v>
      </c>
      <c r="F197" s="163"/>
      <c r="G197" s="164">
        <f t="shared" ref="G197:H197" si="6">SUM(G198:G212)</f>
        <v>1</v>
      </c>
      <c r="H197" s="164">
        <f t="shared" si="6"/>
        <v>1</v>
      </c>
    </row>
    <row r="198" spans="1:8" s="147" customFormat="1" ht="24.95" customHeight="1" x14ac:dyDescent="0.25">
      <c r="A198" s="138">
        <v>98</v>
      </c>
      <c r="B198" s="133" t="s">
        <v>312</v>
      </c>
      <c r="C198" s="134" t="s">
        <v>311</v>
      </c>
      <c r="D198" s="133">
        <v>92</v>
      </c>
      <c r="E198" s="133">
        <v>92</v>
      </c>
      <c r="F198" s="132"/>
      <c r="G198" s="135"/>
      <c r="H198" s="135">
        <v>1</v>
      </c>
    </row>
    <row r="199" spans="1:8" s="147" customFormat="1" ht="24.95" customHeight="1" x14ac:dyDescent="0.25">
      <c r="A199" s="138">
        <v>99</v>
      </c>
      <c r="B199" s="133" t="s">
        <v>308</v>
      </c>
      <c r="C199" s="134" t="s">
        <v>307</v>
      </c>
      <c r="D199" s="133">
        <v>1</v>
      </c>
      <c r="E199" s="133">
        <v>1</v>
      </c>
      <c r="F199" s="132"/>
      <c r="G199" s="135"/>
      <c r="H199" s="135"/>
    </row>
    <row r="200" spans="1:8" s="147" customFormat="1" ht="24.95" customHeight="1" x14ac:dyDescent="0.25">
      <c r="A200" s="138">
        <v>100</v>
      </c>
      <c r="B200" s="133" t="s">
        <v>306</v>
      </c>
      <c r="C200" s="134" t="s">
        <v>305</v>
      </c>
      <c r="D200" s="133">
        <v>1</v>
      </c>
      <c r="E200" s="133">
        <v>1</v>
      </c>
      <c r="F200" s="132"/>
      <c r="G200" s="135"/>
      <c r="H200" s="135"/>
    </row>
    <row r="201" spans="1:8" s="147" customFormat="1" ht="24.95" customHeight="1" x14ac:dyDescent="0.25">
      <c r="A201" s="138">
        <v>101</v>
      </c>
      <c r="B201" s="133" t="s">
        <v>304</v>
      </c>
      <c r="C201" s="134" t="s">
        <v>303</v>
      </c>
      <c r="D201" s="133">
        <v>6</v>
      </c>
      <c r="E201" s="133">
        <v>6</v>
      </c>
      <c r="F201" s="132"/>
      <c r="G201" s="135"/>
      <c r="H201" s="135"/>
    </row>
    <row r="202" spans="1:8" s="147" customFormat="1" ht="45" x14ac:dyDescent="0.25">
      <c r="A202" s="138">
        <v>102</v>
      </c>
      <c r="B202" s="133" t="s">
        <v>302</v>
      </c>
      <c r="C202" s="134" t="s">
        <v>301</v>
      </c>
      <c r="D202" s="133">
        <v>1</v>
      </c>
      <c r="E202" s="133">
        <v>1</v>
      </c>
      <c r="F202" s="132"/>
      <c r="G202" s="135"/>
      <c r="H202" s="135"/>
    </row>
    <row r="203" spans="1:8" s="147" customFormat="1" ht="30" x14ac:dyDescent="0.25">
      <c r="A203" s="138">
        <v>103</v>
      </c>
      <c r="B203" s="133" t="s">
        <v>300</v>
      </c>
      <c r="C203" s="134" t="s">
        <v>299</v>
      </c>
      <c r="D203" s="133">
        <v>6</v>
      </c>
      <c r="E203" s="133">
        <v>6</v>
      </c>
      <c r="F203" s="132"/>
      <c r="G203" s="135"/>
      <c r="H203" s="135"/>
    </row>
    <row r="204" spans="1:8" s="147" customFormat="1" ht="24.95" customHeight="1" x14ac:dyDescent="0.25">
      <c r="A204" s="138">
        <v>104</v>
      </c>
      <c r="B204" s="133" t="s">
        <v>298</v>
      </c>
      <c r="C204" s="134" t="s">
        <v>210</v>
      </c>
      <c r="D204" s="133">
        <v>1</v>
      </c>
      <c r="E204" s="133">
        <v>1</v>
      </c>
      <c r="F204" s="132"/>
      <c r="G204" s="135"/>
      <c r="H204" s="135"/>
    </row>
    <row r="205" spans="1:8" s="147" customFormat="1" ht="24.95" customHeight="1" x14ac:dyDescent="0.25">
      <c r="A205" s="138">
        <v>105</v>
      </c>
      <c r="B205" s="133" t="s">
        <v>297</v>
      </c>
      <c r="C205" s="134" t="s">
        <v>296</v>
      </c>
      <c r="D205" s="133">
        <v>1</v>
      </c>
      <c r="E205" s="133">
        <v>1</v>
      </c>
      <c r="F205" s="132"/>
      <c r="G205" s="135"/>
      <c r="H205" s="135"/>
    </row>
    <row r="206" spans="1:8" s="147" customFormat="1" ht="24.95" customHeight="1" x14ac:dyDescent="0.25">
      <c r="A206" s="138">
        <v>106</v>
      </c>
      <c r="B206" s="133" t="s">
        <v>295</v>
      </c>
      <c r="C206" s="134" t="s">
        <v>294</v>
      </c>
      <c r="D206" s="133">
        <v>15</v>
      </c>
      <c r="E206" s="133">
        <v>15</v>
      </c>
      <c r="F206" s="132"/>
      <c r="G206" s="135"/>
      <c r="H206" s="135"/>
    </row>
    <row r="207" spans="1:8" s="147" customFormat="1" ht="24.95" customHeight="1" x14ac:dyDescent="0.25">
      <c r="A207" s="138">
        <v>107</v>
      </c>
      <c r="B207" s="133" t="s">
        <v>293</v>
      </c>
      <c r="C207" s="134" t="s">
        <v>292</v>
      </c>
      <c r="D207" s="133">
        <v>2</v>
      </c>
      <c r="E207" s="133">
        <v>2</v>
      </c>
      <c r="F207" s="132"/>
      <c r="G207" s="135"/>
      <c r="H207" s="135"/>
    </row>
    <row r="208" spans="1:8" s="147" customFormat="1" ht="24.95" customHeight="1" x14ac:dyDescent="0.25">
      <c r="A208" s="138">
        <v>108</v>
      </c>
      <c r="B208" s="133" t="s">
        <v>291</v>
      </c>
      <c r="C208" s="134" t="s">
        <v>137</v>
      </c>
      <c r="D208" s="133">
        <v>2</v>
      </c>
      <c r="E208" s="133">
        <v>2</v>
      </c>
      <c r="F208" s="132"/>
      <c r="G208" s="135"/>
      <c r="H208" s="135"/>
    </row>
    <row r="209" spans="1:8" s="147" customFormat="1" ht="24.95" customHeight="1" x14ac:dyDescent="0.25">
      <c r="A209" s="138">
        <v>109</v>
      </c>
      <c r="B209" s="133" t="s">
        <v>50</v>
      </c>
      <c r="C209" s="134" t="s">
        <v>200</v>
      </c>
      <c r="D209" s="133">
        <v>3</v>
      </c>
      <c r="E209" s="133">
        <v>3</v>
      </c>
      <c r="F209" s="132"/>
      <c r="G209" s="135">
        <v>1</v>
      </c>
      <c r="H209" s="135"/>
    </row>
    <row r="210" spans="1:8" s="147" customFormat="1" ht="24.95" customHeight="1" x14ac:dyDescent="0.25">
      <c r="A210" s="138">
        <v>111</v>
      </c>
      <c r="B210" s="133" t="s">
        <v>51</v>
      </c>
      <c r="C210" s="134" t="s">
        <v>205</v>
      </c>
      <c r="D210" s="133">
        <v>167</v>
      </c>
      <c r="E210" s="133">
        <v>167</v>
      </c>
      <c r="F210" s="132"/>
      <c r="G210" s="135"/>
      <c r="H210" s="135"/>
    </row>
    <row r="211" spans="1:8" s="147" customFormat="1" ht="24.95" customHeight="1" x14ac:dyDescent="0.25">
      <c r="A211" s="138">
        <v>112</v>
      </c>
      <c r="B211" s="133" t="s">
        <v>290</v>
      </c>
      <c r="C211" s="134" t="s">
        <v>289</v>
      </c>
      <c r="D211" s="133">
        <v>1</v>
      </c>
      <c r="E211" s="133">
        <v>1</v>
      </c>
      <c r="F211" s="132"/>
      <c r="G211" s="135"/>
      <c r="H211" s="135"/>
    </row>
    <row r="212" spans="1:8" s="147" customFormat="1" ht="24.95" customHeight="1" x14ac:dyDescent="0.25">
      <c r="A212" s="138">
        <v>113</v>
      </c>
      <c r="B212" s="133" t="s">
        <v>288</v>
      </c>
      <c r="C212" s="134" t="s">
        <v>287</v>
      </c>
      <c r="D212" s="133">
        <v>21</v>
      </c>
      <c r="E212" s="133">
        <v>21</v>
      </c>
      <c r="F212" s="132"/>
      <c r="G212" s="135"/>
      <c r="H212" s="135"/>
    </row>
    <row r="213" spans="1:8" s="156" customFormat="1" ht="28.5" customHeight="1" x14ac:dyDescent="0.25">
      <c r="A213" s="152"/>
      <c r="B213" s="243" t="s">
        <v>429</v>
      </c>
      <c r="C213" s="244"/>
      <c r="D213" s="153"/>
      <c r="E213" s="153"/>
      <c r="F213" s="154"/>
      <c r="G213" s="155">
        <f>SUM(G214:G219)</f>
        <v>0</v>
      </c>
      <c r="H213" s="155">
        <f>SUM(H214:H219)</f>
        <v>0</v>
      </c>
    </row>
    <row r="214" spans="1:8" s="81" customFormat="1" ht="24.95" customHeight="1" x14ac:dyDescent="0.25">
      <c r="A214" s="138">
        <v>114</v>
      </c>
      <c r="B214" s="133" t="s">
        <v>310</v>
      </c>
      <c r="C214" s="134" t="s">
        <v>309</v>
      </c>
      <c r="D214" s="133"/>
      <c r="E214" s="133"/>
      <c r="F214" s="132"/>
      <c r="G214" s="135"/>
      <c r="H214" s="135"/>
    </row>
    <row r="215" spans="1:8" s="81" customFormat="1" ht="24.95" customHeight="1" x14ac:dyDescent="0.25">
      <c r="A215" s="138">
        <v>115</v>
      </c>
      <c r="B215" s="133" t="s">
        <v>26</v>
      </c>
      <c r="C215" s="134" t="s">
        <v>199</v>
      </c>
      <c r="D215" s="133">
        <v>1</v>
      </c>
      <c r="E215" s="133">
        <v>1</v>
      </c>
      <c r="F215" s="132"/>
      <c r="G215" s="135"/>
      <c r="H215" s="135"/>
    </row>
    <row r="216" spans="1:8" s="81" customFormat="1" ht="24.95" customHeight="1" x14ac:dyDescent="0.25">
      <c r="A216" s="138">
        <v>116</v>
      </c>
      <c r="B216" s="133" t="s">
        <v>27</v>
      </c>
      <c r="C216" s="134" t="s">
        <v>204</v>
      </c>
      <c r="D216" s="133">
        <v>1</v>
      </c>
      <c r="E216" s="133">
        <v>1</v>
      </c>
      <c r="F216" s="132"/>
      <c r="G216" s="135"/>
      <c r="H216" s="135"/>
    </row>
    <row r="217" spans="1:8" s="81" customFormat="1" ht="24.95" customHeight="1" x14ac:dyDescent="0.25">
      <c r="A217" s="138">
        <v>117</v>
      </c>
      <c r="B217" s="133" t="s">
        <v>28</v>
      </c>
      <c r="C217" s="134" t="s">
        <v>203</v>
      </c>
      <c r="D217" s="133">
        <v>1</v>
      </c>
      <c r="E217" s="133">
        <v>1</v>
      </c>
      <c r="F217" s="132"/>
      <c r="G217" s="135"/>
      <c r="H217" s="135"/>
    </row>
    <row r="218" spans="1:8" s="81" customFormat="1" ht="45" x14ac:dyDescent="0.25">
      <c r="A218" s="138">
        <v>118</v>
      </c>
      <c r="B218" s="133" t="s">
        <v>29</v>
      </c>
      <c r="C218" s="134" t="s">
        <v>132</v>
      </c>
      <c r="D218" s="133">
        <v>5</v>
      </c>
      <c r="E218" s="133">
        <v>5</v>
      </c>
      <c r="F218" s="132"/>
      <c r="G218" s="135"/>
      <c r="H218" s="135"/>
    </row>
    <row r="219" spans="1:8" s="81" customFormat="1" ht="24.95" customHeight="1" x14ac:dyDescent="0.25">
      <c r="A219" s="138">
        <v>119</v>
      </c>
      <c r="B219" s="133" t="s">
        <v>30</v>
      </c>
      <c r="C219" s="134" t="s">
        <v>197</v>
      </c>
      <c r="D219" s="133">
        <v>1</v>
      </c>
      <c r="E219" s="133">
        <v>1</v>
      </c>
      <c r="F219" s="132"/>
      <c r="G219" s="135"/>
      <c r="H219" s="135"/>
    </row>
    <row r="220" spans="1:8" s="165" customFormat="1" ht="18.75" x14ac:dyDescent="0.3">
      <c r="A220" s="161"/>
      <c r="B220" s="162">
        <v>11</v>
      </c>
      <c r="C220" s="82" t="s">
        <v>286</v>
      </c>
      <c r="D220" s="162">
        <v>1</v>
      </c>
      <c r="E220" s="162">
        <v>1</v>
      </c>
      <c r="F220" s="163"/>
      <c r="G220" s="164">
        <f>SUM(G221:G223)</f>
        <v>12</v>
      </c>
      <c r="H220" s="164">
        <f>SUM(H221:H223)</f>
        <v>33</v>
      </c>
    </row>
    <row r="221" spans="1:8" s="81" customFormat="1" ht="24.95" customHeight="1" x14ac:dyDescent="0.25">
      <c r="A221" s="138">
        <v>120</v>
      </c>
      <c r="B221" s="133" t="s">
        <v>285</v>
      </c>
      <c r="C221" s="134" t="s">
        <v>284</v>
      </c>
      <c r="D221" s="133">
        <v>25</v>
      </c>
      <c r="E221" s="133">
        <v>25</v>
      </c>
      <c r="F221" s="132"/>
      <c r="G221" s="135">
        <v>1</v>
      </c>
      <c r="H221" s="135">
        <v>2</v>
      </c>
    </row>
    <row r="222" spans="1:8" s="81" customFormat="1" ht="24.95" customHeight="1" x14ac:dyDescent="0.25">
      <c r="A222" s="138">
        <v>121</v>
      </c>
      <c r="B222" s="133" t="s">
        <v>283</v>
      </c>
      <c r="C222" s="134" t="s">
        <v>432</v>
      </c>
      <c r="D222" s="133">
        <v>5</v>
      </c>
      <c r="E222" s="133">
        <v>5</v>
      </c>
      <c r="F222" s="132"/>
      <c r="G222" s="135">
        <v>11</v>
      </c>
      <c r="H222" s="135">
        <v>31</v>
      </c>
    </row>
    <row r="223" spans="1:8" s="81" customFormat="1" ht="24.95" customHeight="1" x14ac:dyDescent="0.25">
      <c r="A223" s="138">
        <v>122</v>
      </c>
      <c r="B223" s="133" t="s">
        <v>282</v>
      </c>
      <c r="C223" s="134" t="s">
        <v>281</v>
      </c>
      <c r="D223" s="133">
        <v>23</v>
      </c>
      <c r="E223" s="133">
        <v>23</v>
      </c>
      <c r="F223" s="132"/>
      <c r="G223" s="135"/>
      <c r="H223" s="135"/>
    </row>
    <row r="224" spans="1:8" s="165" customFormat="1" ht="18.75" x14ac:dyDescent="0.3">
      <c r="A224" s="161"/>
      <c r="B224" s="162">
        <v>12</v>
      </c>
      <c r="C224" s="82" t="s">
        <v>280</v>
      </c>
      <c r="D224" s="162">
        <v>1</v>
      </c>
      <c r="E224" s="162">
        <v>1</v>
      </c>
      <c r="F224" s="164">
        <f t="shared" ref="F224:G224" si="7">F225+F226</f>
        <v>0</v>
      </c>
      <c r="G224" s="164">
        <f t="shared" si="7"/>
        <v>0</v>
      </c>
      <c r="H224" s="164">
        <f t="shared" ref="H224" si="8">H225+H226</f>
        <v>0</v>
      </c>
    </row>
    <row r="225" spans="1:8" s="81" customFormat="1" ht="24.95" customHeight="1" x14ac:dyDescent="0.25">
      <c r="A225" s="138">
        <v>124</v>
      </c>
      <c r="B225" s="133" t="s">
        <v>34</v>
      </c>
      <c r="C225" s="134" t="s">
        <v>175</v>
      </c>
      <c r="D225" s="133">
        <v>3</v>
      </c>
      <c r="E225" s="133">
        <v>3</v>
      </c>
      <c r="F225" s="132"/>
      <c r="G225" s="135"/>
      <c r="H225" s="135"/>
    </row>
    <row r="226" spans="1:8" s="81" customFormat="1" ht="24.95" customHeight="1" x14ac:dyDescent="0.25">
      <c r="A226" s="138">
        <v>130</v>
      </c>
      <c r="B226" s="133" t="s">
        <v>276</v>
      </c>
      <c r="C226" s="134" t="s">
        <v>275</v>
      </c>
      <c r="D226" s="133">
        <v>1</v>
      </c>
      <c r="E226" s="133">
        <v>1</v>
      </c>
      <c r="F226" s="132"/>
      <c r="G226" s="135"/>
      <c r="H226" s="135"/>
    </row>
    <row r="227" spans="1:8" s="165" customFormat="1" ht="18.75" x14ac:dyDescent="0.3">
      <c r="A227" s="161"/>
      <c r="B227" s="162">
        <v>13</v>
      </c>
      <c r="C227" s="82" t="s">
        <v>279</v>
      </c>
      <c r="D227" s="162"/>
      <c r="E227" s="162"/>
      <c r="F227" s="163"/>
      <c r="G227" s="164">
        <f t="shared" ref="G227:H227" si="9">SUM(G228:G230)</f>
        <v>0</v>
      </c>
      <c r="H227" s="164">
        <f t="shared" si="9"/>
        <v>3</v>
      </c>
    </row>
    <row r="228" spans="1:8" s="81" customFormat="1" ht="24.95" customHeight="1" x14ac:dyDescent="0.25">
      <c r="A228" s="138">
        <v>125</v>
      </c>
      <c r="B228" s="133" t="s">
        <v>31</v>
      </c>
      <c r="C228" s="134" t="s">
        <v>133</v>
      </c>
      <c r="D228" s="133">
        <v>2</v>
      </c>
      <c r="E228" s="133">
        <v>2</v>
      </c>
      <c r="F228" s="132"/>
      <c r="G228" s="135"/>
      <c r="H228" s="135">
        <v>1</v>
      </c>
    </row>
    <row r="229" spans="1:8" s="147" customFormat="1" ht="24.95" customHeight="1" x14ac:dyDescent="0.25">
      <c r="A229" s="138">
        <v>126</v>
      </c>
      <c r="B229" s="133" t="s">
        <v>278</v>
      </c>
      <c r="C229" s="134" t="s">
        <v>277</v>
      </c>
      <c r="D229" s="133">
        <v>4</v>
      </c>
      <c r="E229" s="133">
        <v>4</v>
      </c>
      <c r="F229" s="132"/>
      <c r="G229" s="135"/>
      <c r="H229" s="135"/>
    </row>
    <row r="230" spans="1:8" s="81" customFormat="1" ht="45" x14ac:dyDescent="0.25">
      <c r="A230" s="138">
        <v>129</v>
      </c>
      <c r="B230" s="133" t="s">
        <v>135</v>
      </c>
      <c r="C230" s="134" t="s">
        <v>201</v>
      </c>
      <c r="D230" s="133">
        <v>1</v>
      </c>
      <c r="E230" s="133">
        <v>1</v>
      </c>
      <c r="F230" s="132"/>
      <c r="G230" s="135"/>
      <c r="H230" s="135">
        <v>2</v>
      </c>
    </row>
    <row r="231" spans="1:8" s="146" customFormat="1" ht="26.25" customHeight="1" x14ac:dyDescent="0.3">
      <c r="A231" s="148"/>
      <c r="B231" s="243" t="s">
        <v>429</v>
      </c>
      <c r="C231" s="244"/>
      <c r="D231" s="149"/>
      <c r="E231" s="149"/>
      <c r="F231" s="150"/>
      <c r="G231" s="151">
        <f t="shared" ref="G231:H231" si="10">SUM(G232:G234)</f>
        <v>1</v>
      </c>
      <c r="H231" s="151">
        <f t="shared" si="10"/>
        <v>0</v>
      </c>
    </row>
    <row r="232" spans="1:8" s="81" customFormat="1" ht="24.95" customHeight="1" x14ac:dyDescent="0.25">
      <c r="A232" s="138">
        <v>131</v>
      </c>
      <c r="B232" s="133" t="s">
        <v>242</v>
      </c>
      <c r="C232" s="134" t="s">
        <v>243</v>
      </c>
      <c r="D232" s="133"/>
      <c r="E232" s="133"/>
      <c r="F232" s="132"/>
      <c r="G232" s="135"/>
      <c r="H232" s="135"/>
    </row>
    <row r="233" spans="1:8" s="81" customFormat="1" ht="24.95" customHeight="1" x14ac:dyDescent="0.25">
      <c r="A233" s="138">
        <v>132</v>
      </c>
      <c r="B233" s="133" t="s">
        <v>32</v>
      </c>
      <c r="C233" s="134" t="s">
        <v>174</v>
      </c>
      <c r="D233" s="133">
        <v>82</v>
      </c>
      <c r="E233" s="133">
        <v>82</v>
      </c>
      <c r="F233" s="132"/>
      <c r="G233" s="135"/>
      <c r="H233" s="135"/>
    </row>
    <row r="234" spans="1:8" s="147" customFormat="1" ht="24.95" customHeight="1" x14ac:dyDescent="0.25">
      <c r="A234" s="138">
        <v>133</v>
      </c>
      <c r="B234" s="133" t="s">
        <v>33</v>
      </c>
      <c r="C234" s="134" t="s">
        <v>179</v>
      </c>
      <c r="D234" s="133"/>
      <c r="E234" s="133"/>
      <c r="F234" s="132"/>
      <c r="G234" s="135">
        <v>1</v>
      </c>
      <c r="H234" s="135"/>
    </row>
    <row r="235" spans="1:8" s="165" customFormat="1" ht="18.75" x14ac:dyDescent="0.3">
      <c r="A235" s="161"/>
      <c r="B235" s="162">
        <v>14</v>
      </c>
      <c r="C235" s="82" t="s">
        <v>106</v>
      </c>
      <c r="D235" s="162">
        <v>4</v>
      </c>
      <c r="E235" s="162">
        <v>4</v>
      </c>
      <c r="F235" s="163"/>
      <c r="G235" s="164">
        <f>SUM(G236:G241)</f>
        <v>0</v>
      </c>
      <c r="H235" s="164">
        <f>SUM(H236:H241)</f>
        <v>0</v>
      </c>
    </row>
    <row r="236" spans="1:8" s="147" customFormat="1" ht="24.95" customHeight="1" x14ac:dyDescent="0.25">
      <c r="A236" s="138">
        <v>134</v>
      </c>
      <c r="B236" s="133" t="s">
        <v>263</v>
      </c>
      <c r="C236" s="134" t="s">
        <v>149</v>
      </c>
      <c r="D236" s="133"/>
      <c r="E236" s="133"/>
      <c r="F236" s="132"/>
      <c r="G236" s="135"/>
      <c r="H236" s="135"/>
    </row>
    <row r="237" spans="1:8" s="147" customFormat="1" ht="24.95" customHeight="1" x14ac:dyDescent="0.25">
      <c r="A237" s="138">
        <v>137</v>
      </c>
      <c r="B237" s="133" t="s">
        <v>37</v>
      </c>
      <c r="C237" s="134" t="s">
        <v>166</v>
      </c>
      <c r="D237" s="133">
        <v>4</v>
      </c>
      <c r="E237" s="133">
        <v>4</v>
      </c>
      <c r="F237" s="139"/>
      <c r="G237" s="135"/>
      <c r="H237" s="135"/>
    </row>
    <row r="238" spans="1:8" s="147" customFormat="1" ht="24.95" customHeight="1" x14ac:dyDescent="0.25">
      <c r="A238" s="138">
        <v>138</v>
      </c>
      <c r="B238" s="133" t="s">
        <v>59</v>
      </c>
      <c r="C238" s="134" t="s">
        <v>162</v>
      </c>
      <c r="D238" s="133">
        <v>8</v>
      </c>
      <c r="E238" s="133">
        <v>8</v>
      </c>
      <c r="F238" s="139"/>
      <c r="G238" s="135"/>
      <c r="H238" s="135"/>
    </row>
    <row r="239" spans="1:8" s="147" customFormat="1" ht="24.95" customHeight="1" x14ac:dyDescent="0.25">
      <c r="A239" s="138">
        <v>139</v>
      </c>
      <c r="B239" s="133" t="s">
        <v>60</v>
      </c>
      <c r="C239" s="134" t="s">
        <v>163</v>
      </c>
      <c r="D239" s="133">
        <v>39</v>
      </c>
      <c r="E239" s="133">
        <v>39</v>
      </c>
      <c r="F239" s="139"/>
      <c r="G239" s="135"/>
      <c r="H239" s="135"/>
    </row>
    <row r="240" spans="1:8" s="147" customFormat="1" ht="24.95" customHeight="1" x14ac:dyDescent="0.25">
      <c r="A240" s="138">
        <v>140</v>
      </c>
      <c r="B240" s="133" t="s">
        <v>61</v>
      </c>
      <c r="C240" s="134" t="s">
        <v>164</v>
      </c>
      <c r="D240" s="133">
        <v>18</v>
      </c>
      <c r="E240" s="133">
        <v>18</v>
      </c>
      <c r="F240" s="139"/>
      <c r="G240" s="135"/>
      <c r="H240" s="135"/>
    </row>
    <row r="241" spans="1:56" s="147" customFormat="1" ht="24.95" customHeight="1" x14ac:dyDescent="0.25">
      <c r="A241" s="138">
        <v>141</v>
      </c>
      <c r="B241" s="133" t="s">
        <v>62</v>
      </c>
      <c r="C241" s="134" t="s">
        <v>165</v>
      </c>
      <c r="D241" s="133">
        <v>4</v>
      </c>
      <c r="E241" s="133">
        <v>4</v>
      </c>
      <c r="F241" s="139"/>
      <c r="G241" s="135"/>
      <c r="H241" s="135"/>
    </row>
    <row r="242" spans="1:56" s="165" customFormat="1" ht="37.5" x14ac:dyDescent="0.3">
      <c r="A242" s="161"/>
      <c r="B242" s="162">
        <v>15</v>
      </c>
      <c r="C242" s="82" t="s">
        <v>157</v>
      </c>
      <c r="D242" s="162">
        <v>4</v>
      </c>
      <c r="E242" s="162">
        <v>4</v>
      </c>
      <c r="F242" s="166"/>
      <c r="G242" s="164">
        <f>SUM(G243:G249)</f>
        <v>0</v>
      </c>
      <c r="H242" s="164">
        <f>SUM(H243:H249)</f>
        <v>1</v>
      </c>
    </row>
    <row r="243" spans="1:56" s="81" customFormat="1" ht="24.95" customHeight="1" x14ac:dyDescent="0.25">
      <c r="A243" s="138">
        <v>145</v>
      </c>
      <c r="B243" s="133" t="s">
        <v>41</v>
      </c>
      <c r="C243" s="134" t="s">
        <v>155</v>
      </c>
      <c r="D243" s="133">
        <v>2</v>
      </c>
      <c r="E243" s="133">
        <v>2</v>
      </c>
      <c r="F243" s="139"/>
      <c r="G243" s="135"/>
      <c r="H243" s="135">
        <v>1</v>
      </c>
    </row>
    <row r="244" spans="1:56" s="81" customFormat="1" ht="24.95" customHeight="1" x14ac:dyDescent="0.25">
      <c r="A244" s="138">
        <v>146</v>
      </c>
      <c r="B244" s="133" t="s">
        <v>42</v>
      </c>
      <c r="C244" s="134" t="s">
        <v>156</v>
      </c>
      <c r="D244" s="133">
        <v>9</v>
      </c>
      <c r="E244" s="133">
        <v>9</v>
      </c>
      <c r="F244" s="139"/>
      <c r="G244" s="135"/>
      <c r="H244" s="135"/>
    </row>
    <row r="245" spans="1:56" s="81" customFormat="1" ht="24.95" customHeight="1" x14ac:dyDescent="0.25">
      <c r="A245" s="138">
        <v>147</v>
      </c>
      <c r="B245" s="133" t="s">
        <v>43</v>
      </c>
      <c r="C245" s="134" t="s">
        <v>157</v>
      </c>
      <c r="D245" s="133">
        <v>4</v>
      </c>
      <c r="E245" s="133">
        <v>4</v>
      </c>
      <c r="F245" s="139"/>
      <c r="G245" s="135"/>
      <c r="H245" s="135"/>
    </row>
    <row r="246" spans="1:56" ht="24.95" customHeight="1" x14ac:dyDescent="0.25">
      <c r="A246" s="138">
        <v>148</v>
      </c>
      <c r="B246" s="133" t="s">
        <v>44</v>
      </c>
      <c r="C246" s="134" t="s">
        <v>158</v>
      </c>
      <c r="D246" s="133">
        <v>4</v>
      </c>
      <c r="E246" s="133">
        <v>4</v>
      </c>
      <c r="F246" s="136"/>
      <c r="G246" s="141"/>
      <c r="H246" s="141"/>
    </row>
    <row r="247" spans="1:56" ht="24.95" customHeight="1" x14ac:dyDescent="0.25">
      <c r="A247" s="138">
        <v>150</v>
      </c>
      <c r="B247" s="133" t="s">
        <v>262</v>
      </c>
      <c r="C247" s="134" t="s">
        <v>120</v>
      </c>
      <c r="D247" s="133">
        <v>2</v>
      </c>
      <c r="E247" s="133">
        <v>2</v>
      </c>
      <c r="F247" s="136"/>
      <c r="G247" s="141"/>
      <c r="H247" s="141"/>
    </row>
    <row r="248" spans="1:56" ht="24.95" customHeight="1" x14ac:dyDescent="0.25">
      <c r="A248" s="138">
        <v>152</v>
      </c>
      <c r="B248" s="133" t="s">
        <v>52</v>
      </c>
      <c r="C248" s="134" t="s">
        <v>159</v>
      </c>
      <c r="D248" s="133">
        <v>1</v>
      </c>
      <c r="E248" s="133">
        <v>1</v>
      </c>
      <c r="F248" s="136"/>
      <c r="G248" s="141"/>
      <c r="H248" s="141"/>
    </row>
    <row r="249" spans="1:56" ht="24.95" customHeight="1" x14ac:dyDescent="0.25">
      <c r="A249" s="138">
        <v>135</v>
      </c>
      <c r="B249" s="133" t="s">
        <v>36</v>
      </c>
      <c r="C249" s="134" t="s">
        <v>160</v>
      </c>
      <c r="D249" s="133">
        <v>163</v>
      </c>
      <c r="E249" s="133">
        <v>163</v>
      </c>
      <c r="F249" s="140"/>
      <c r="G249" s="141"/>
      <c r="H249" s="141"/>
    </row>
    <row r="250" spans="1:56" s="170" customFormat="1" ht="18.75" x14ac:dyDescent="0.3">
      <c r="A250" s="161"/>
      <c r="B250" s="162">
        <v>16</v>
      </c>
      <c r="C250" s="82" t="s">
        <v>430</v>
      </c>
      <c r="D250" s="162">
        <v>2</v>
      </c>
      <c r="E250" s="162">
        <v>2</v>
      </c>
      <c r="F250" s="167"/>
      <c r="G250" s="168">
        <f>SUM(G251)</f>
        <v>0</v>
      </c>
      <c r="H250" s="168">
        <f>SUM(H251)</f>
        <v>0</v>
      </c>
      <c r="I250" s="169"/>
      <c r="J250" s="169"/>
      <c r="K250" s="169"/>
      <c r="L250" s="169"/>
      <c r="M250" s="169"/>
      <c r="N250" s="169"/>
      <c r="O250" s="169"/>
      <c r="P250" s="169"/>
      <c r="Q250" s="169"/>
      <c r="R250" s="169"/>
      <c r="S250" s="169"/>
      <c r="T250" s="169"/>
      <c r="U250" s="169"/>
      <c r="V250" s="169"/>
      <c r="W250" s="169"/>
      <c r="X250" s="169"/>
      <c r="Y250" s="169"/>
      <c r="Z250" s="169"/>
      <c r="AA250" s="169"/>
      <c r="AB250" s="169"/>
      <c r="AC250" s="169"/>
      <c r="AD250" s="169"/>
      <c r="AE250" s="169"/>
      <c r="AF250" s="169"/>
      <c r="AG250" s="169"/>
      <c r="AH250" s="169"/>
      <c r="AI250" s="169"/>
      <c r="AJ250" s="169"/>
      <c r="AK250" s="169"/>
      <c r="AL250" s="169"/>
      <c r="AM250" s="169"/>
      <c r="AN250" s="169"/>
      <c r="AO250" s="169"/>
      <c r="AP250" s="169"/>
      <c r="AQ250" s="169"/>
      <c r="AR250" s="169"/>
      <c r="AS250" s="169"/>
      <c r="AT250" s="169"/>
      <c r="AU250" s="169"/>
      <c r="AV250" s="169"/>
      <c r="AW250" s="169"/>
      <c r="AX250" s="169"/>
      <c r="AY250" s="169"/>
      <c r="AZ250" s="169"/>
      <c r="BA250" s="169"/>
      <c r="BB250" s="169"/>
      <c r="BC250" s="169"/>
      <c r="BD250" s="169"/>
    </row>
    <row r="251" spans="1:56" ht="24.95" customHeight="1" x14ac:dyDescent="0.25">
      <c r="A251" s="138">
        <v>153</v>
      </c>
      <c r="B251" s="133" t="s">
        <v>38</v>
      </c>
      <c r="C251" s="134" t="s">
        <v>170</v>
      </c>
      <c r="D251" s="133">
        <v>18</v>
      </c>
      <c r="E251" s="133">
        <v>18</v>
      </c>
      <c r="F251" s="136"/>
      <c r="G251" s="141"/>
      <c r="H251" s="141"/>
    </row>
    <row r="252" spans="1:56" s="170" customFormat="1" ht="18.75" x14ac:dyDescent="0.3">
      <c r="A252" s="161"/>
      <c r="B252" s="162">
        <v>17</v>
      </c>
      <c r="C252" s="82" t="s">
        <v>261</v>
      </c>
      <c r="D252" s="162"/>
      <c r="E252" s="162"/>
      <c r="F252" s="167"/>
      <c r="G252" s="168">
        <f t="shared" ref="G252:H252" si="11">SUM(G253:G254)</f>
        <v>0</v>
      </c>
      <c r="H252" s="168">
        <f t="shared" si="11"/>
        <v>0</v>
      </c>
      <c r="I252" s="169"/>
      <c r="J252" s="169"/>
      <c r="K252" s="169"/>
      <c r="L252" s="169"/>
      <c r="M252" s="169"/>
      <c r="N252" s="169"/>
      <c r="O252" s="169"/>
      <c r="P252" s="169"/>
      <c r="Q252" s="169"/>
      <c r="R252" s="169"/>
      <c r="S252" s="169"/>
      <c r="T252" s="169"/>
      <c r="U252" s="169"/>
      <c r="V252" s="169"/>
      <c r="W252" s="169"/>
      <c r="X252" s="169"/>
      <c r="Y252" s="169"/>
      <c r="Z252" s="169"/>
      <c r="AA252" s="169"/>
      <c r="AB252" s="169"/>
      <c r="AC252" s="169"/>
      <c r="AD252" s="169"/>
      <c r="AE252" s="169"/>
      <c r="AF252" s="169"/>
      <c r="AG252" s="169"/>
      <c r="AH252" s="169"/>
      <c r="AI252" s="169"/>
      <c r="AJ252" s="169"/>
      <c r="AK252" s="169"/>
      <c r="AL252" s="169"/>
      <c r="AM252" s="169"/>
      <c r="AN252" s="169"/>
      <c r="AO252" s="169"/>
      <c r="AP252" s="169"/>
      <c r="AQ252" s="169"/>
      <c r="AR252" s="169"/>
      <c r="AS252" s="169"/>
      <c r="AT252" s="169"/>
      <c r="AU252" s="169"/>
      <c r="AV252" s="169"/>
      <c r="AW252" s="169"/>
      <c r="AX252" s="169"/>
      <c r="AY252" s="169"/>
      <c r="AZ252" s="169"/>
      <c r="BA252" s="169"/>
      <c r="BB252" s="169"/>
      <c r="BC252" s="169"/>
      <c r="BD252" s="169"/>
    </row>
    <row r="253" spans="1:56" ht="24.95" customHeight="1" x14ac:dyDescent="0.25">
      <c r="A253" s="138">
        <v>154</v>
      </c>
      <c r="B253" s="133" t="s">
        <v>260</v>
      </c>
      <c r="C253" s="134" t="s">
        <v>259</v>
      </c>
      <c r="D253" s="133"/>
      <c r="E253" s="133"/>
      <c r="F253" s="136"/>
      <c r="G253" s="141"/>
      <c r="H253" s="141"/>
    </row>
    <row r="254" spans="1:56" ht="24.95" customHeight="1" x14ac:dyDescent="0.25">
      <c r="A254" s="138">
        <v>155</v>
      </c>
      <c r="B254" s="133" t="s">
        <v>258</v>
      </c>
      <c r="C254" s="134" t="s">
        <v>257</v>
      </c>
      <c r="D254" s="133">
        <v>41</v>
      </c>
      <c r="E254" s="133">
        <v>41</v>
      </c>
      <c r="F254" s="136"/>
      <c r="G254" s="141"/>
      <c r="H254" s="141"/>
    </row>
    <row r="255" spans="1:56" s="170" customFormat="1" ht="18.75" x14ac:dyDescent="0.3">
      <c r="A255" s="161"/>
      <c r="B255" s="162">
        <v>16</v>
      </c>
      <c r="C255" s="82" t="s">
        <v>431</v>
      </c>
      <c r="D255" s="162">
        <v>235</v>
      </c>
      <c r="E255" s="162">
        <v>235</v>
      </c>
      <c r="F255" s="167"/>
      <c r="G255" s="168">
        <f t="shared" ref="G255:H255" si="12">SUM(G256:G259)</f>
        <v>14</v>
      </c>
      <c r="H255" s="168">
        <f t="shared" si="12"/>
        <v>20</v>
      </c>
      <c r="I255" s="169"/>
      <c r="J255" s="169"/>
      <c r="K255" s="169"/>
      <c r="L255" s="169"/>
      <c r="M255" s="169"/>
      <c r="N255" s="169"/>
      <c r="O255" s="169"/>
      <c r="P255" s="169"/>
      <c r="Q255" s="169"/>
      <c r="R255" s="169"/>
      <c r="S255" s="169"/>
      <c r="T255" s="169"/>
      <c r="U255" s="169"/>
      <c r="V255" s="169"/>
      <c r="W255" s="169"/>
      <c r="X255" s="169"/>
      <c r="Y255" s="169"/>
      <c r="Z255" s="169"/>
      <c r="AA255" s="169"/>
      <c r="AB255" s="169"/>
      <c r="AC255" s="169"/>
      <c r="AD255" s="169"/>
      <c r="AE255" s="169"/>
      <c r="AF255" s="169"/>
      <c r="AG255" s="169"/>
      <c r="AH255" s="169"/>
      <c r="AI255" s="169"/>
      <c r="AJ255" s="169"/>
      <c r="AK255" s="169"/>
      <c r="AL255" s="169"/>
      <c r="AM255" s="169"/>
      <c r="AN255" s="169"/>
      <c r="AO255" s="169"/>
      <c r="AP255" s="169"/>
      <c r="AQ255" s="169"/>
      <c r="AR255" s="169"/>
      <c r="AS255" s="169"/>
      <c r="AT255" s="169"/>
      <c r="AU255" s="169"/>
      <c r="AV255" s="169"/>
      <c r="AW255" s="169"/>
      <c r="AX255" s="169"/>
      <c r="AY255" s="169"/>
      <c r="AZ255" s="169"/>
      <c r="BA255" s="169"/>
      <c r="BB255" s="169"/>
      <c r="BC255" s="169"/>
      <c r="BD255" s="169"/>
    </row>
    <row r="256" spans="1:56" ht="24.95" customHeight="1" x14ac:dyDescent="0.25">
      <c r="A256" s="138">
        <v>157</v>
      </c>
      <c r="B256" s="133" t="s">
        <v>246</v>
      </c>
      <c r="C256" s="134" t="s">
        <v>247</v>
      </c>
      <c r="D256" s="133">
        <v>23</v>
      </c>
      <c r="E256" s="133">
        <v>23</v>
      </c>
      <c r="F256" s="136"/>
      <c r="G256" s="141"/>
      <c r="H256" s="141">
        <v>1</v>
      </c>
    </row>
    <row r="257" spans="1:56" ht="24.95" customHeight="1" x14ac:dyDescent="0.25">
      <c r="A257" s="138">
        <v>158</v>
      </c>
      <c r="B257" s="133" t="s">
        <v>45</v>
      </c>
      <c r="C257" s="134" t="s">
        <v>177</v>
      </c>
      <c r="D257" s="133">
        <v>2</v>
      </c>
      <c r="E257" s="133">
        <v>2</v>
      </c>
      <c r="F257" s="136"/>
      <c r="G257" s="141">
        <v>14</v>
      </c>
      <c r="H257" s="141">
        <v>19</v>
      </c>
    </row>
    <row r="258" spans="1:56" ht="24.95" customHeight="1" x14ac:dyDescent="0.25">
      <c r="A258" s="138">
        <v>159</v>
      </c>
      <c r="B258" s="130" t="s">
        <v>256</v>
      </c>
      <c r="C258" s="134" t="s">
        <v>255</v>
      </c>
      <c r="D258" s="133">
        <v>3</v>
      </c>
      <c r="E258" s="133">
        <v>3</v>
      </c>
      <c r="F258" s="136"/>
      <c r="G258" s="141"/>
      <c r="H258" s="141"/>
    </row>
    <row r="259" spans="1:56" ht="24.95" customHeight="1" x14ac:dyDescent="0.25">
      <c r="A259" s="138">
        <v>160</v>
      </c>
      <c r="B259" s="133" t="s">
        <v>254</v>
      </c>
      <c r="C259" s="134" t="s">
        <v>253</v>
      </c>
      <c r="D259" s="133">
        <v>6</v>
      </c>
      <c r="E259" s="133">
        <v>6</v>
      </c>
      <c r="F259" s="136"/>
      <c r="G259" s="141"/>
      <c r="H259" s="141"/>
    </row>
    <row r="260" spans="1:56" s="170" customFormat="1" ht="18.75" x14ac:dyDescent="0.3">
      <c r="A260" s="161"/>
      <c r="B260" s="162">
        <v>17</v>
      </c>
      <c r="C260" s="82" t="s">
        <v>252</v>
      </c>
      <c r="D260" s="162">
        <v>16</v>
      </c>
      <c r="E260" s="162">
        <v>16</v>
      </c>
      <c r="F260" s="167"/>
      <c r="G260" s="168">
        <f>SUM(G261:G264)</f>
        <v>0</v>
      </c>
      <c r="H260" s="168">
        <f>SUM(H261:H264)</f>
        <v>0</v>
      </c>
      <c r="I260" s="169"/>
      <c r="J260" s="169"/>
      <c r="K260" s="169"/>
      <c r="L260" s="169"/>
      <c r="M260" s="169"/>
      <c r="N260" s="169"/>
      <c r="O260" s="169"/>
      <c r="P260" s="169"/>
      <c r="Q260" s="169"/>
      <c r="R260" s="169"/>
      <c r="S260" s="169"/>
      <c r="T260" s="169"/>
      <c r="U260" s="169"/>
      <c r="V260" s="169"/>
      <c r="W260" s="169"/>
      <c r="X260" s="169"/>
      <c r="Y260" s="169"/>
      <c r="Z260" s="169"/>
      <c r="AA260" s="169"/>
      <c r="AB260" s="169"/>
      <c r="AC260" s="169"/>
      <c r="AD260" s="169"/>
      <c r="AE260" s="169"/>
      <c r="AF260" s="169"/>
      <c r="AG260" s="169"/>
      <c r="AH260" s="169"/>
      <c r="AI260" s="169"/>
      <c r="AJ260" s="169"/>
      <c r="AK260" s="169"/>
      <c r="AL260" s="169"/>
      <c r="AM260" s="169"/>
      <c r="AN260" s="169"/>
      <c r="AO260" s="169"/>
      <c r="AP260" s="169"/>
      <c r="AQ260" s="169"/>
      <c r="AR260" s="169"/>
      <c r="AS260" s="169"/>
      <c r="AT260" s="169"/>
      <c r="AU260" s="169"/>
      <c r="AV260" s="169"/>
      <c r="AW260" s="169"/>
      <c r="AX260" s="169"/>
      <c r="AY260" s="169"/>
      <c r="AZ260" s="169"/>
      <c r="BA260" s="169"/>
      <c r="BB260" s="169"/>
      <c r="BC260" s="169"/>
      <c r="BD260" s="169"/>
    </row>
    <row r="261" spans="1:56" ht="24.95" customHeight="1" x14ac:dyDescent="0.25">
      <c r="A261" s="138">
        <v>161</v>
      </c>
      <c r="B261" s="133" t="s">
        <v>251</v>
      </c>
      <c r="C261" s="134" t="s">
        <v>250</v>
      </c>
      <c r="D261" s="133"/>
      <c r="E261" s="133"/>
      <c r="F261" s="136"/>
      <c r="G261" s="141"/>
      <c r="H261" s="141"/>
    </row>
    <row r="262" spans="1:56" ht="24.95" customHeight="1" x14ac:dyDescent="0.25">
      <c r="A262" s="138">
        <v>162</v>
      </c>
      <c r="B262" s="133" t="s">
        <v>46</v>
      </c>
      <c r="C262" s="134" t="s">
        <v>168</v>
      </c>
      <c r="D262" s="133">
        <v>244</v>
      </c>
      <c r="E262" s="133">
        <v>244</v>
      </c>
      <c r="F262" s="136"/>
      <c r="G262" s="141"/>
      <c r="H262" s="141"/>
    </row>
    <row r="263" spans="1:56" ht="24.95" customHeight="1" x14ac:dyDescent="0.25">
      <c r="A263" s="138">
        <v>163</v>
      </c>
      <c r="B263" s="133" t="s">
        <v>47</v>
      </c>
      <c r="C263" s="134" t="s">
        <v>169</v>
      </c>
      <c r="D263" s="133">
        <v>1</v>
      </c>
      <c r="E263" s="133">
        <v>1</v>
      </c>
      <c r="F263" s="136"/>
      <c r="G263" s="141"/>
      <c r="H263" s="141"/>
    </row>
    <row r="264" spans="1:56" ht="24.95" customHeight="1" x14ac:dyDescent="0.25">
      <c r="A264" s="138">
        <v>164</v>
      </c>
      <c r="B264" s="133" t="s">
        <v>249</v>
      </c>
      <c r="C264" s="134" t="s">
        <v>248</v>
      </c>
      <c r="D264" s="133">
        <v>1</v>
      </c>
      <c r="E264" s="133">
        <v>1</v>
      </c>
      <c r="F264" s="136"/>
      <c r="G264" s="141"/>
      <c r="H264" s="141"/>
    </row>
    <row r="265" spans="1:56" x14ac:dyDescent="0.25">
      <c r="A265" s="129"/>
      <c r="B265" s="133"/>
      <c r="C265" s="134"/>
      <c r="D265" s="133"/>
      <c r="E265" s="133"/>
      <c r="F265" s="136"/>
      <c r="G265" s="137"/>
      <c r="H265" s="137"/>
    </row>
    <row r="266" spans="1:56" x14ac:dyDescent="0.25">
      <c r="A266" s="129"/>
      <c r="B266" s="133"/>
      <c r="C266" s="134"/>
      <c r="D266" s="133"/>
      <c r="E266" s="133"/>
      <c r="F266" s="136"/>
      <c r="G266" s="137"/>
      <c r="H266" s="137"/>
    </row>
    <row r="267" spans="1:56" ht="18.75" x14ac:dyDescent="0.25">
      <c r="A267" s="129"/>
      <c r="B267" s="130"/>
      <c r="C267" s="131"/>
      <c r="D267" s="133"/>
      <c r="E267" s="133"/>
      <c r="F267" s="136"/>
      <c r="G267" s="137"/>
      <c r="H267" s="137"/>
    </row>
    <row r="268" spans="1:56" x14ac:dyDescent="0.25">
      <c r="A268" s="129"/>
      <c r="B268" s="133"/>
      <c r="C268" s="134"/>
      <c r="D268" s="133"/>
      <c r="E268" s="133"/>
      <c r="F268" s="136"/>
      <c r="G268" s="137"/>
      <c r="H268" s="137"/>
    </row>
    <row r="269" spans="1:56" x14ac:dyDescent="0.25">
      <c r="A269" s="129"/>
      <c r="B269" s="133"/>
      <c r="C269" s="134"/>
      <c r="D269" s="133"/>
      <c r="E269" s="133"/>
      <c r="F269" s="136"/>
      <c r="G269" s="137"/>
      <c r="H269" s="137"/>
    </row>
    <row r="270" spans="1:56" x14ac:dyDescent="0.25">
      <c r="A270" s="129"/>
      <c r="B270" s="133"/>
      <c r="C270" s="134"/>
      <c r="D270" s="133"/>
      <c r="E270" s="133"/>
      <c r="F270" s="136"/>
      <c r="G270" s="137"/>
      <c r="H270" s="137"/>
    </row>
    <row r="271" spans="1:56" x14ac:dyDescent="0.25">
      <c r="A271" s="129"/>
      <c r="B271" s="133"/>
      <c r="C271" s="134"/>
      <c r="D271" s="133"/>
      <c r="E271" s="133"/>
      <c r="F271" s="136"/>
      <c r="G271" s="137"/>
      <c r="H271" s="137"/>
    </row>
    <row r="272" spans="1:56" ht="18.75" x14ac:dyDescent="0.25">
      <c r="A272" s="129"/>
      <c r="B272" s="130"/>
      <c r="C272" s="131"/>
      <c r="D272" s="133"/>
      <c r="E272" s="133"/>
      <c r="F272" s="136"/>
      <c r="G272" s="137"/>
      <c r="H272" s="137"/>
    </row>
    <row r="273" spans="1:56" x14ac:dyDescent="0.25">
      <c r="A273" s="129"/>
      <c r="B273" s="133"/>
      <c r="C273" s="134"/>
      <c r="D273" s="133"/>
      <c r="E273" s="133"/>
      <c r="F273" s="136"/>
      <c r="G273" s="137"/>
      <c r="H273" s="137"/>
    </row>
    <row r="274" spans="1:56" x14ac:dyDescent="0.25">
      <c r="A274" s="129"/>
      <c r="B274" s="133"/>
      <c r="C274" s="134"/>
      <c r="D274" s="133"/>
      <c r="E274" s="133"/>
      <c r="F274" s="136"/>
      <c r="G274" s="137"/>
      <c r="H274" s="137"/>
    </row>
    <row r="275" spans="1:56" x14ac:dyDescent="0.25">
      <c r="A275" s="129"/>
      <c r="B275" s="133"/>
      <c r="C275" s="134"/>
      <c r="D275" s="133"/>
      <c r="E275" s="133"/>
      <c r="F275" s="136"/>
      <c r="G275" s="137"/>
      <c r="H275" s="137"/>
    </row>
    <row r="276" spans="1:56" x14ac:dyDescent="0.25">
      <c r="A276" s="129"/>
      <c r="B276" s="133"/>
      <c r="C276" s="134"/>
      <c r="D276" s="133"/>
      <c r="E276" s="133"/>
      <c r="F276" s="136"/>
      <c r="G276" s="137"/>
      <c r="H276" s="137"/>
    </row>
    <row r="277" spans="1:56" ht="18.75" x14ac:dyDescent="0.25">
      <c r="A277" s="129"/>
      <c r="B277" s="130"/>
      <c r="C277" s="131"/>
      <c r="D277" s="133"/>
      <c r="E277" s="133"/>
      <c r="F277" s="136"/>
      <c r="G277" s="137"/>
      <c r="H277" s="137"/>
    </row>
    <row r="278" spans="1:56" x14ac:dyDescent="0.25">
      <c r="A278" s="129"/>
      <c r="B278" s="133"/>
      <c r="C278" s="134"/>
      <c r="D278" s="133"/>
      <c r="E278" s="133"/>
      <c r="F278" s="136"/>
      <c r="G278" s="137"/>
      <c r="H278" s="137"/>
    </row>
    <row r="279" spans="1:56" x14ac:dyDescent="0.25">
      <c r="A279" s="129"/>
      <c r="B279" s="133"/>
      <c r="C279" s="134"/>
      <c r="D279" s="133"/>
      <c r="E279" s="133"/>
      <c r="F279" s="136"/>
      <c r="G279" s="137"/>
      <c r="H279" s="137"/>
    </row>
    <row r="280" spans="1:56" x14ac:dyDescent="0.25">
      <c r="A280" s="129"/>
      <c r="B280" s="133"/>
      <c r="C280" s="134"/>
      <c r="D280" s="133"/>
      <c r="E280" s="133"/>
      <c r="F280" s="136"/>
      <c r="G280" s="137"/>
      <c r="H280" s="137"/>
    </row>
    <row r="281" spans="1:56" s="6" customFormat="1" x14ac:dyDescent="0.25">
      <c r="A281" s="129"/>
      <c r="B281" s="133"/>
      <c r="C281" s="134"/>
      <c r="D281" s="133"/>
      <c r="E281" s="133"/>
      <c r="F281" s="136"/>
      <c r="G281" s="137"/>
      <c r="H281" s="137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</row>
  </sheetData>
  <mergeCells count="100">
    <mergeCell ref="B213:C213"/>
    <mergeCell ref="B231:C231"/>
    <mergeCell ref="B177:C177"/>
    <mergeCell ref="B53:C53"/>
    <mergeCell ref="B48:C48"/>
    <mergeCell ref="B101:C101"/>
    <mergeCell ref="B92:C92"/>
    <mergeCell ref="B89:C89"/>
    <mergeCell ref="B91:C91"/>
    <mergeCell ref="B83:C83"/>
    <mergeCell ref="B86:C86"/>
    <mergeCell ref="B87:C87"/>
    <mergeCell ref="B88:C88"/>
    <mergeCell ref="A84:H84"/>
    <mergeCell ref="B85:C85"/>
    <mergeCell ref="B79:C79"/>
    <mergeCell ref="B46:C46"/>
    <mergeCell ref="A49:A53"/>
    <mergeCell ref="A32:A35"/>
    <mergeCell ref="B62:C62"/>
    <mergeCell ref="B41:C41"/>
    <mergeCell ref="B33:C33"/>
    <mergeCell ref="B61:C61"/>
    <mergeCell ref="B36:C36"/>
    <mergeCell ref="B56:C56"/>
    <mergeCell ref="A37:A39"/>
    <mergeCell ref="B90:C90"/>
    <mergeCell ref="B81:C81"/>
    <mergeCell ref="B58:C58"/>
    <mergeCell ref="B66:C66"/>
    <mergeCell ref="B67:C67"/>
    <mergeCell ref="B72:C72"/>
    <mergeCell ref="B80:C80"/>
    <mergeCell ref="B59:C59"/>
    <mergeCell ref="B63:C63"/>
    <mergeCell ref="B64:C64"/>
    <mergeCell ref="B65:C65"/>
    <mergeCell ref="B82:C82"/>
    <mergeCell ref="D1:E1"/>
    <mergeCell ref="B8:C8"/>
    <mergeCell ref="B10:C10"/>
    <mergeCell ref="B55:C55"/>
    <mergeCell ref="B57:C57"/>
    <mergeCell ref="B21:C21"/>
    <mergeCell ref="B37:C37"/>
    <mergeCell ref="B38:C38"/>
    <mergeCell ref="B3:H3"/>
    <mergeCell ref="B4:H4"/>
    <mergeCell ref="A9:H9"/>
    <mergeCell ref="B51:C51"/>
    <mergeCell ref="B52:C52"/>
    <mergeCell ref="B43:C43"/>
    <mergeCell ref="B44:C44"/>
    <mergeCell ref="C5:G5"/>
    <mergeCell ref="B6:H6"/>
    <mergeCell ref="B26:C26"/>
    <mergeCell ref="B27:C27"/>
    <mergeCell ref="B28:C28"/>
    <mergeCell ref="B76:C76"/>
    <mergeCell ref="A60:H60"/>
    <mergeCell ref="A54:H54"/>
    <mergeCell ref="B15:C15"/>
    <mergeCell ref="A16:A19"/>
    <mergeCell ref="B16:C16"/>
    <mergeCell ref="B29:C29"/>
    <mergeCell ref="B19:C19"/>
    <mergeCell ref="B17:C17"/>
    <mergeCell ref="B22:C22"/>
    <mergeCell ref="B13:C13"/>
    <mergeCell ref="B12:C12"/>
    <mergeCell ref="A11:A14"/>
    <mergeCell ref="B11:C11"/>
    <mergeCell ref="B14:C14"/>
    <mergeCell ref="B23:C23"/>
    <mergeCell ref="B24:C24"/>
    <mergeCell ref="B18:C18"/>
    <mergeCell ref="B20:C20"/>
    <mergeCell ref="A100:H100"/>
    <mergeCell ref="B93:C93"/>
    <mergeCell ref="B94:C94"/>
    <mergeCell ref="B95:C95"/>
    <mergeCell ref="B96:C96"/>
    <mergeCell ref="B97:C97"/>
    <mergeCell ref="B98:C98"/>
    <mergeCell ref="A73:A76"/>
    <mergeCell ref="A78:H78"/>
    <mergeCell ref="A68:A71"/>
    <mergeCell ref="B30:C30"/>
    <mergeCell ref="A21:A30"/>
    <mergeCell ref="B40:C40"/>
    <mergeCell ref="B49:C49"/>
    <mergeCell ref="B50:C50"/>
    <mergeCell ref="B47:C47"/>
    <mergeCell ref="B42:C42"/>
    <mergeCell ref="B39:C39"/>
    <mergeCell ref="B31:C31"/>
    <mergeCell ref="B25:C25"/>
    <mergeCell ref="B32:C32"/>
    <mergeCell ref="B35:C35"/>
    <mergeCell ref="B45:C45"/>
  </mergeCells>
  <pageMargins left="0.23622047244094491" right="0.23622047244094491" top="0" bottom="0" header="0" footer="0"/>
  <pageSetup paperSize="9" scale="60" fitToHeight="0" orientation="landscape" horizontalDpi="300" verticalDpi="300" r:id="rId1"/>
  <rowBreaks count="1" manualBreakCount="1">
    <brk id="53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к перечню отчетных д</vt:lpstr>
      <vt:lpstr>Лист1</vt:lpstr>
      <vt:lpstr>'Приложение к перечню отчетных 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2025-04-02T09:20:59Z</dcterms:modified>
</cp:coreProperties>
</file>